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130" windowHeight="9570"/>
  </bookViews>
  <sheets>
    <sheet name="Лист1" sheetId="1" r:id="rId1"/>
  </sheets>
  <definedNames>
    <definedName name="_xlnm._FilterDatabase" localSheetId="0" hidden="1">Лист1!$A$16:$I$102</definedName>
    <definedName name="_xlnm.Print_Area" localSheetId="0">Лист1!$A$1:$L$102</definedName>
  </definedNames>
  <calcPr calcId="145621"/>
</workbook>
</file>

<file path=xl/calcChain.xml><?xml version="1.0" encoding="utf-8"?>
<calcChain xmlns="http://schemas.openxmlformats.org/spreadsheetml/2006/main">
  <c r="L90" i="1" l="1"/>
  <c r="K90" i="1"/>
  <c r="L92" i="1"/>
  <c r="K92" i="1"/>
  <c r="L72" i="1"/>
  <c r="K72" i="1"/>
  <c r="L62" i="1"/>
  <c r="K62" i="1"/>
  <c r="L82" i="1"/>
  <c r="K82" i="1"/>
  <c r="L99" i="1"/>
  <c r="K99" i="1"/>
  <c r="L101" i="1"/>
  <c r="K101" i="1"/>
  <c r="L75" i="1"/>
  <c r="K75" i="1"/>
  <c r="L65" i="1"/>
  <c r="K65" i="1"/>
  <c r="L100" i="1" l="1"/>
  <c r="K100" i="1"/>
  <c r="J100" i="1"/>
  <c r="I100" i="1"/>
  <c r="L98" i="1"/>
  <c r="K98" i="1"/>
  <c r="J98" i="1"/>
  <c r="J97" i="1" s="1"/>
  <c r="J96" i="1" s="1"/>
  <c r="J95" i="1" s="1"/>
  <c r="J94" i="1" s="1"/>
  <c r="J93" i="1" s="1"/>
  <c r="I98" i="1"/>
  <c r="L97" i="1"/>
  <c r="L96" i="1" s="1"/>
  <c r="L95" i="1" s="1"/>
  <c r="L94" i="1" s="1"/>
  <c r="L93" i="1" s="1"/>
  <c r="L91" i="1"/>
  <c r="K91" i="1"/>
  <c r="J91" i="1"/>
  <c r="I91" i="1"/>
  <c r="L89" i="1"/>
  <c r="K89" i="1"/>
  <c r="J89" i="1"/>
  <c r="J88" i="1" s="1"/>
  <c r="J87" i="1" s="1"/>
  <c r="J86" i="1" s="1"/>
  <c r="J85" i="1" s="1"/>
  <c r="J84" i="1" s="1"/>
  <c r="I89" i="1"/>
  <c r="L88" i="1"/>
  <c r="L87" i="1" s="1"/>
  <c r="L86" i="1" s="1"/>
  <c r="L85" i="1" s="1"/>
  <c r="L84" i="1" s="1"/>
  <c r="L81" i="1"/>
  <c r="L80" i="1" s="1"/>
  <c r="L79" i="1" s="1"/>
  <c r="L78" i="1" s="1"/>
  <c r="L77" i="1" s="1"/>
  <c r="L76" i="1" s="1"/>
  <c r="K81" i="1"/>
  <c r="K80" i="1" s="1"/>
  <c r="K79" i="1" s="1"/>
  <c r="K78" i="1" s="1"/>
  <c r="K77" i="1" s="1"/>
  <c r="K76" i="1" s="1"/>
  <c r="J81" i="1"/>
  <c r="J80" i="1" s="1"/>
  <c r="J79" i="1" s="1"/>
  <c r="J78" i="1" s="1"/>
  <c r="J77" i="1" s="1"/>
  <c r="J76" i="1" s="1"/>
  <c r="I81" i="1"/>
  <c r="I80" i="1" s="1"/>
  <c r="I79" i="1" s="1"/>
  <c r="I78" i="1" s="1"/>
  <c r="I77" i="1" s="1"/>
  <c r="I76" i="1" s="1"/>
  <c r="L74" i="1"/>
  <c r="K74" i="1"/>
  <c r="J74" i="1"/>
  <c r="J73" i="1" s="1"/>
  <c r="I74" i="1"/>
  <c r="I73" i="1" s="1"/>
  <c r="L73" i="1"/>
  <c r="K73" i="1"/>
  <c r="L71" i="1"/>
  <c r="K71" i="1"/>
  <c r="J71" i="1"/>
  <c r="J70" i="1" s="1"/>
  <c r="I71" i="1"/>
  <c r="I70" i="1" s="1"/>
  <c r="L70" i="1"/>
  <c r="K70" i="1"/>
  <c r="K69" i="1" s="1"/>
  <c r="K68" i="1" s="1"/>
  <c r="K67" i="1" s="1"/>
  <c r="K66" i="1" s="1"/>
  <c r="L69" i="1"/>
  <c r="L68" i="1" s="1"/>
  <c r="L67" i="1" s="1"/>
  <c r="L66" i="1" s="1"/>
  <c r="L64" i="1"/>
  <c r="L63" i="1" s="1"/>
  <c r="K64" i="1"/>
  <c r="K63" i="1" s="1"/>
  <c r="J64" i="1"/>
  <c r="J63" i="1" s="1"/>
  <c r="I64" i="1"/>
  <c r="I63" i="1" s="1"/>
  <c r="L61" i="1"/>
  <c r="L60" i="1" s="1"/>
  <c r="K61" i="1"/>
  <c r="K60" i="1" s="1"/>
  <c r="J61" i="1"/>
  <c r="J60" i="1" s="1"/>
  <c r="I61" i="1"/>
  <c r="I60" i="1" s="1"/>
  <c r="L52" i="1"/>
  <c r="K52" i="1"/>
  <c r="J52" i="1"/>
  <c r="I52" i="1"/>
  <c r="I51" i="1" s="1"/>
  <c r="L51" i="1"/>
  <c r="K51" i="1"/>
  <c r="J51" i="1"/>
  <c r="L49" i="1"/>
  <c r="K49" i="1"/>
  <c r="J49" i="1"/>
  <c r="J48" i="1" s="1"/>
  <c r="I49" i="1"/>
  <c r="I48" i="1" s="1"/>
  <c r="L48" i="1"/>
  <c r="K48" i="1"/>
  <c r="K47" i="1"/>
  <c r="K46" i="1" s="1"/>
  <c r="K45" i="1" s="1"/>
  <c r="K44" i="1" s="1"/>
  <c r="K43" i="1" s="1"/>
  <c r="K42" i="1" s="1"/>
  <c r="L40" i="1"/>
  <c r="K40" i="1"/>
  <c r="J40" i="1"/>
  <c r="I40" i="1"/>
  <c r="I39" i="1" s="1"/>
  <c r="L39" i="1"/>
  <c r="K39" i="1"/>
  <c r="K32" i="1" s="1"/>
  <c r="K31" i="1" s="1"/>
  <c r="K30" i="1" s="1"/>
  <c r="K29" i="1" s="1"/>
  <c r="K28" i="1" s="1"/>
  <c r="K27" i="1" s="1"/>
  <c r="J39" i="1"/>
  <c r="L37" i="1"/>
  <c r="K37" i="1"/>
  <c r="J37" i="1"/>
  <c r="J36" i="1" s="1"/>
  <c r="I37" i="1"/>
  <c r="I36" i="1" s="1"/>
  <c r="L36" i="1"/>
  <c r="K36" i="1"/>
  <c r="L34" i="1"/>
  <c r="K34" i="1"/>
  <c r="J34" i="1"/>
  <c r="J33" i="1" s="1"/>
  <c r="I34" i="1"/>
  <c r="I33" i="1" s="1"/>
  <c r="L33" i="1"/>
  <c r="L32" i="1" s="1"/>
  <c r="L31" i="1" s="1"/>
  <c r="L30" i="1" s="1"/>
  <c r="L29" i="1" s="1"/>
  <c r="L28" i="1" s="1"/>
  <c r="L27" i="1" s="1"/>
  <c r="K33" i="1"/>
  <c r="L25" i="1"/>
  <c r="K25" i="1"/>
  <c r="J25" i="1"/>
  <c r="I25" i="1"/>
  <c r="L23" i="1"/>
  <c r="L22" i="1" s="1"/>
  <c r="L21" i="1" s="1"/>
  <c r="L20" i="1" s="1"/>
  <c r="L19" i="1" s="1"/>
  <c r="L18" i="1" s="1"/>
  <c r="K23" i="1"/>
  <c r="J23" i="1"/>
  <c r="J22" i="1" s="1"/>
  <c r="J21" i="1" s="1"/>
  <c r="J20" i="1" s="1"/>
  <c r="J19" i="1" s="1"/>
  <c r="J18" i="1" s="1"/>
  <c r="I23" i="1"/>
  <c r="K22" i="1"/>
  <c r="K21" i="1" s="1"/>
  <c r="K20" i="1" s="1"/>
  <c r="K19" i="1" s="1"/>
  <c r="K18" i="1" s="1"/>
  <c r="L47" i="1" l="1"/>
  <c r="L46" i="1" s="1"/>
  <c r="L45" i="1" s="1"/>
  <c r="L44" i="1" s="1"/>
  <c r="L43" i="1" s="1"/>
  <c r="L42" i="1" s="1"/>
  <c r="K88" i="1"/>
  <c r="K87" i="1" s="1"/>
  <c r="K86" i="1" s="1"/>
  <c r="K85" i="1" s="1"/>
  <c r="K84" i="1" s="1"/>
  <c r="L83" i="1"/>
  <c r="L59" i="1"/>
  <c r="L58" i="1" s="1"/>
  <c r="L57" i="1" s="1"/>
  <c r="L56" i="1" s="1"/>
  <c r="K97" i="1"/>
  <c r="K96" i="1" s="1"/>
  <c r="K95" i="1" s="1"/>
  <c r="K94" i="1" s="1"/>
  <c r="K93" i="1" s="1"/>
  <c r="K59" i="1"/>
  <c r="K58" i="1" s="1"/>
  <c r="K57" i="1" s="1"/>
  <c r="K56" i="1" s="1"/>
  <c r="K55" i="1" s="1"/>
  <c r="L17" i="1"/>
  <c r="L55" i="1"/>
  <c r="J59" i="1"/>
  <c r="J58" i="1" s="1"/>
  <c r="J57" i="1" s="1"/>
  <c r="J56" i="1" s="1"/>
  <c r="K17" i="1"/>
  <c r="J47" i="1"/>
  <c r="J46" i="1" s="1"/>
  <c r="J45" i="1" s="1"/>
  <c r="J44" i="1" s="1"/>
  <c r="J43" i="1" s="1"/>
  <c r="J42" i="1" s="1"/>
  <c r="J83" i="1"/>
  <c r="J69" i="1"/>
  <c r="J68" i="1" s="1"/>
  <c r="J67" i="1" s="1"/>
  <c r="J66" i="1" s="1"/>
  <c r="J32" i="1"/>
  <c r="J31" i="1" s="1"/>
  <c r="J30" i="1" s="1"/>
  <c r="J29" i="1" s="1"/>
  <c r="J28" i="1" s="1"/>
  <c r="J27" i="1" s="1"/>
  <c r="I97" i="1"/>
  <c r="I96" i="1" s="1"/>
  <c r="I95" i="1" s="1"/>
  <c r="I94" i="1" s="1"/>
  <c r="I93" i="1" s="1"/>
  <c r="I88" i="1"/>
  <c r="I87" i="1" s="1"/>
  <c r="I86" i="1" s="1"/>
  <c r="I85" i="1" s="1"/>
  <c r="I84" i="1" s="1"/>
  <c r="I69" i="1"/>
  <c r="I68" i="1" s="1"/>
  <c r="I67" i="1" s="1"/>
  <c r="I66" i="1" s="1"/>
  <c r="I59" i="1"/>
  <c r="I58" i="1" s="1"/>
  <c r="I57" i="1" s="1"/>
  <c r="I56" i="1" s="1"/>
  <c r="I47" i="1"/>
  <c r="I46" i="1" s="1"/>
  <c r="I45" i="1" s="1"/>
  <c r="I44" i="1" s="1"/>
  <c r="I43" i="1" s="1"/>
  <c r="I42" i="1" s="1"/>
  <c r="I32" i="1"/>
  <c r="I31" i="1" s="1"/>
  <c r="I30" i="1" s="1"/>
  <c r="I29" i="1" s="1"/>
  <c r="I28" i="1" s="1"/>
  <c r="I27" i="1" s="1"/>
  <c r="I22" i="1"/>
  <c r="I21" i="1" s="1"/>
  <c r="J17" i="1" l="1"/>
  <c r="L54" i="1"/>
  <c r="L102" i="1" s="1"/>
  <c r="K83" i="1"/>
  <c r="K54" i="1" s="1"/>
  <c r="K102" i="1" s="1"/>
  <c r="I55" i="1"/>
  <c r="J55" i="1"/>
  <c r="J54" i="1" s="1"/>
  <c r="J102" i="1" s="1"/>
  <c r="I20" i="1"/>
  <c r="I19" i="1" s="1"/>
  <c r="I18" i="1" s="1"/>
  <c r="I17" i="1" s="1"/>
  <c r="I83" i="1"/>
  <c r="G25" i="1"/>
  <c r="H100" i="1"/>
  <c r="H98" i="1"/>
  <c r="H91" i="1"/>
  <c r="H89" i="1"/>
  <c r="H81" i="1"/>
  <c r="H80" i="1" s="1"/>
  <c r="H79" i="1" s="1"/>
  <c r="H78" i="1" s="1"/>
  <c r="H77" i="1" s="1"/>
  <c r="H76" i="1" s="1"/>
  <c r="H74" i="1"/>
  <c r="H73" i="1" s="1"/>
  <c r="H71" i="1"/>
  <c r="H70" i="1" s="1"/>
  <c r="H64" i="1"/>
  <c r="H63" i="1" s="1"/>
  <c r="H61" i="1"/>
  <c r="H60" i="1" s="1"/>
  <c r="H52" i="1"/>
  <c r="H51" i="1" s="1"/>
  <c r="H49" i="1"/>
  <c r="H48" i="1" s="1"/>
  <c r="H40" i="1"/>
  <c r="H39" i="1" s="1"/>
  <c r="H37" i="1"/>
  <c r="H36" i="1" s="1"/>
  <c r="H34" i="1"/>
  <c r="H33" i="1" s="1"/>
  <c r="H25" i="1"/>
  <c r="H23" i="1"/>
  <c r="I54" i="1" l="1"/>
  <c r="I102" i="1" s="1"/>
  <c r="H88" i="1"/>
  <c r="H87" i="1" s="1"/>
  <c r="H86" i="1" s="1"/>
  <c r="H85" i="1" s="1"/>
  <c r="H84" i="1" s="1"/>
  <c r="H97" i="1"/>
  <c r="H96" i="1" s="1"/>
  <c r="H95" i="1" s="1"/>
  <c r="H94" i="1" s="1"/>
  <c r="H93" i="1" s="1"/>
  <c r="H47" i="1"/>
  <c r="H46" i="1" s="1"/>
  <c r="H45" i="1" s="1"/>
  <c r="H44" i="1" s="1"/>
  <c r="H43" i="1" s="1"/>
  <c r="H42" i="1" s="1"/>
  <c r="H22" i="1"/>
  <c r="H69" i="1"/>
  <c r="H68" i="1" s="1"/>
  <c r="H67" i="1" s="1"/>
  <c r="H66" i="1" s="1"/>
  <c r="H59" i="1"/>
  <c r="H58" i="1" s="1"/>
  <c r="H57" i="1" s="1"/>
  <c r="H56" i="1" s="1"/>
  <c r="H32" i="1"/>
  <c r="H31" i="1" s="1"/>
  <c r="H30" i="1" s="1"/>
  <c r="H29" i="1" s="1"/>
  <c r="H28" i="1" s="1"/>
  <c r="H27" i="1" s="1"/>
  <c r="H83" i="1" l="1"/>
  <c r="H21" i="1"/>
  <c r="H20" i="1" s="1"/>
  <c r="H19" i="1" s="1"/>
  <c r="H18" i="1" s="1"/>
  <c r="H17" i="1" s="1"/>
  <c r="H55" i="1"/>
  <c r="H54" i="1" s="1"/>
  <c r="H102" i="1" l="1"/>
  <c r="G91" i="1"/>
  <c r="G89" i="1"/>
  <c r="G100" i="1"/>
  <c r="G98" i="1"/>
  <c r="G88" i="1" l="1"/>
  <c r="G97" i="1"/>
  <c r="G87" i="1" l="1"/>
  <c r="G96" i="1"/>
  <c r="G34" i="1"/>
  <c r="G37" i="1"/>
  <c r="G40" i="1"/>
  <c r="G36" i="1" l="1"/>
  <c r="G95" i="1"/>
  <c r="G33" i="1"/>
  <c r="G39" i="1"/>
  <c r="G86" i="1"/>
  <c r="G81" i="1"/>
  <c r="G74" i="1"/>
  <c r="G71" i="1"/>
  <c r="G64" i="1"/>
  <c r="G61" i="1"/>
  <c r="G52" i="1"/>
  <c r="G49" i="1"/>
  <c r="G23" i="1"/>
  <c r="G32" i="1" l="1"/>
  <c r="G31" i="1" s="1"/>
  <c r="G51" i="1"/>
  <c r="G85" i="1"/>
  <c r="G48" i="1"/>
  <c r="G70" i="1"/>
  <c r="G60" i="1"/>
  <c r="G80" i="1"/>
  <c r="G73" i="1"/>
  <c r="G94" i="1"/>
  <c r="G63" i="1"/>
  <c r="G22" i="1"/>
  <c r="G21" i="1" s="1"/>
  <c r="G20" i="1" s="1"/>
  <c r="G19" i="1" s="1"/>
  <c r="G47" i="1" l="1"/>
  <c r="G46" i="1" s="1"/>
  <c r="G18" i="1"/>
  <c r="G59" i="1"/>
  <c r="G84" i="1"/>
  <c r="G69" i="1"/>
  <c r="G30" i="1"/>
  <c r="G93" i="1"/>
  <c r="G79" i="1"/>
  <c r="G68" i="1" l="1"/>
  <c r="G83" i="1"/>
  <c r="G45" i="1"/>
  <c r="G78" i="1"/>
  <c r="G29" i="1"/>
  <c r="G28" i="1" s="1"/>
  <c r="G58" i="1"/>
  <c r="G77" i="1" l="1"/>
  <c r="G57" i="1"/>
  <c r="G44" i="1"/>
  <c r="G67" i="1"/>
  <c r="G43" i="1" l="1"/>
  <c r="G42" i="1" s="1"/>
  <c r="G56" i="1"/>
  <c r="G27" i="1"/>
  <c r="G66" i="1"/>
  <c r="G76" i="1"/>
  <c r="G17" i="1" l="1"/>
  <c r="G55" i="1"/>
  <c r="G54" i="1" l="1"/>
  <c r="G102" i="1" l="1"/>
</calcChain>
</file>

<file path=xl/sharedStrings.xml><?xml version="1.0" encoding="utf-8"?>
<sst xmlns="http://schemas.openxmlformats.org/spreadsheetml/2006/main" count="371" uniqueCount="105">
  <si>
    <t xml:space="preserve"> Наименование </t>
  </si>
  <si>
    <t>Раз</t>
  </si>
  <si>
    <t>ПР</t>
  </si>
  <si>
    <t>ЦСР</t>
  </si>
  <si>
    <t>ВР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</si>
  <si>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</si>
  <si>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</si>
  <si>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</si>
  <si>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</si>
  <si>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</si>
  <si>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Осуществление переданных органам местного самоуправления городских округов и поселений полномочий Российской Федерации по первичному воинскому учету</t>
  </si>
  <si>
    <t>17 1 00 51180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</si>
  <si>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</si>
  <si>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</si>
  <si>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</si>
  <si>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</si>
  <si>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</si>
  <si>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04</t>
  </si>
  <si>
    <t>Дорожное хозяйство (дорожные фонды)</t>
  </si>
  <si>
    <t>09</t>
  </si>
  <si>
    <t>Непрограммные направления деятельности органов государственной власти в части предоставления межбюджетных трансфертов</t>
  </si>
  <si>
    <t>33 0 00 00000</t>
  </si>
  <si>
    <t>Непрограммные направления деятельности органов государственной власти в части предоставления межбюджетных трансфертов бюджетам внутригородских муниципальных образований</t>
  </si>
  <si>
    <t>33 А 00 00000</t>
  </si>
  <si>
    <t>Субсидии бюджетам внутригородских муниципальных образований</t>
  </si>
  <si>
    <t>33 А 02 00000</t>
  </si>
  <si>
    <t>Консолидированная субсидия бюджетам внутригородских муниципальных образований в целях софинансирования расходных обязательств городских округов и поселений, возникающих при исполнении полномочий органов местного самоуправления в сфере жилищно-коммунального хозяйства, благоустройства и дорожной деятельности</t>
  </si>
  <si>
    <t>33 А 02 02000</t>
  </si>
  <si>
    <t>Ремонт объектов дорожного хозяйства</t>
  </si>
  <si>
    <t>33 А 02 02300</t>
  </si>
  <si>
    <t>Содержание объектов дорожного хозяйства</t>
  </si>
  <si>
    <t>33 А 02 02400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</si>
  <si>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</si>
  <si>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</si>
  <si>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33 А 02 02500</t>
  </si>
  <si>
    <t>901</t>
  </si>
  <si>
    <t>Жилищно-коммунальное хозяйство</t>
  </si>
  <si>
    <t>05</t>
  </si>
  <si>
    <t>01</t>
  </si>
  <si>
    <t>Благоустройство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</si>
  <si>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</si>
  <si>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33 А 02 02100</t>
  </si>
  <si>
    <t>Содержание дворовых территорий</t>
  </si>
  <si>
    <t>33 А 02 02600</t>
  </si>
  <si>
    <t>Образование</t>
  </si>
  <si>
    <t>07</t>
  </si>
  <si>
    <t>Дошкольное образование</t>
  </si>
  <si>
    <t>Развитие образования города Москвы («Столичное образование»)</t>
  </si>
  <si>
    <t>03 0 00 00000</t>
  </si>
  <si>
    <t>Развитие системы образования</t>
  </si>
  <si>
    <t>904</t>
  </si>
  <si>
    <t>03 Г 00 00000</t>
  </si>
  <si>
    <t>Развитие системы образования на территории городского округа Троицк</t>
  </si>
  <si>
    <t>03 Г 13 00000</t>
  </si>
  <si>
    <t>Финансовое обеспечение переданных внутригородским муниципальным образованиям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размере, необходимом для реализации основных и дополнительных общеобразовательных программ</t>
  </si>
  <si>
    <t>03 Г 13 00100</t>
  </si>
  <si>
    <t>600</t>
  </si>
  <si>
    <t>Субсидии автономным учреждениям</t>
  </si>
  <si>
    <t>620</t>
  </si>
  <si>
    <t>Субсидия бюджету городского округа Троицк на софинансирование расходных обязательств в сфере образования</t>
  </si>
  <si>
    <t>03 Г 13 00300</t>
  </si>
  <si>
    <t>Общее образование</t>
  </si>
  <si>
    <t>Дополнительное образование детей</t>
  </si>
  <si>
    <t>Социальная политика</t>
  </si>
  <si>
    <t>Социальное обеспечение населения</t>
  </si>
  <si>
    <t>Социальная поддержка жителей города Москвы</t>
  </si>
  <si>
    <t>04 0 00 00000</t>
  </si>
  <si>
    <t>Социальная поддержка семей с детьми. Профилактика социального сиротства и защита прав детей-сирот и детей, оставшихся без попечения родителей</t>
  </si>
  <si>
    <t>04 А 00 00000</t>
  </si>
  <si>
    <t>Адресная социальная помощь семьям с детьми</t>
  </si>
  <si>
    <t>04 А 03 00000</t>
  </si>
  <si>
    <t>Финансовое обеспечение переданных внутригородским муниципальным образованиям полномочий по обеспечению обучающихся 1-4 классов муниципальных образовательных организаций бесплатным одноразовым питанием (завтрак); обеспечению обучающихся 1-11 классов муниципальных образовательных организаций из социально незащищенных и многодетных семей бесплатным двухразовым питанием (завтрак, обед)</t>
  </si>
  <si>
    <t>04 А 03 00500</t>
  </si>
  <si>
    <t>Охрана семьи и детства</t>
  </si>
  <si>
    <t>Финансовое обеспечение переданных внутригородским муниципальным образованиям полномочий по обеспечению выплаты компенсации родителям (законным представителям) детей, посещающих муниципальные образовательные организации, реализующие образовательную программу дошкольного образования</t>
  </si>
  <si>
    <t>10</t>
  </si>
  <si>
    <t>03 Г 13 00200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</si>
  <si>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</si>
  <si>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</si>
  <si>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</si>
  <si>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</si>
  <si>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 РАСХОДОВ</t>
  </si>
  <si>
    <t>(тыс. рублей)</t>
  </si>
  <si>
    <t>Разметка объектов дорожного хозяйства</t>
  </si>
  <si>
    <t>Глава</t>
  </si>
  <si>
    <t>Администрация городского округа Троицк в городе Москве</t>
  </si>
  <si>
    <t xml:space="preserve">Управление образования администрации городского округа Троицк в городе Москве </t>
  </si>
  <si>
    <t xml:space="preserve">         </t>
  </si>
  <si>
    <t>к решению Совета депутатов городского округа</t>
  </si>
  <si>
    <t>2025 год</t>
  </si>
  <si>
    <t xml:space="preserve">Ведомственная структура расходов бюджета городского округа Троицк в городе Москве в части межбюджетных
 трансфертов из бюджета города Москвы на плановый период 2025 и 2026 годов </t>
  </si>
  <si>
    <t>2026 год</t>
  </si>
  <si>
    <t>Безопасный город</t>
  </si>
  <si>
    <t>17 0 00 00000</t>
  </si>
  <si>
    <t>Обеспечение правопорядка и профилактика правонарушений</t>
  </si>
  <si>
    <t>17 А 00 00000</t>
  </si>
  <si>
    <t xml:space="preserve">Троицк от  07.12.2023  № 191/35  «О бюджете </t>
  </si>
  <si>
    <t xml:space="preserve">          Приложение 6</t>
  </si>
  <si>
    <t xml:space="preserve">к решению Совета депутатов внутригородского  </t>
  </si>
  <si>
    <t>муниципального образования - городского округа</t>
  </si>
  <si>
    <t xml:space="preserve">                          Приложение 6</t>
  </si>
  <si>
    <t xml:space="preserve">Троицк в городе Москве от 31 октября 2024 года </t>
  </si>
  <si>
    <t>№ 48/3</t>
  </si>
  <si>
    <t>городского округа Троицк в городе Москве на</t>
  </si>
  <si>
    <t>2024 год и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</si>
</sst>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_р_._-;\-* #,##0.00_р_._-;_-* &quot;-&quot;??_р_._-;_-@_-"/>
    <numFmt numFmtId="166" formatCode="#,##0.00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8" fillId="0" borderId="0" applyBorder="0"/>
  </cellStyleXfs>
  <cellXfs count="74">
    <xf numFmtId="0" fontId="0" fillId="0" borderId="0" xfId="0"/>
    <xf numFmtId="0" fontId="3" fillId="0" borderId="0" xfId="0" applyFont="1" applyAlignment="1">
      <alignment horizontal="left" indent="62"/>
    </xf>
    <xf numFmtId="0" fontId="3" fillId="0" borderId="0" xfId="0" applyFont="1" applyAlignment="1">
      <alignment horizontal="left" indent="68"/>
    </xf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right"/>
    </xf>
    <xf numFmtId="0" fontId="2" fillId="2" borderId="0" xfId="0" applyFont="1" applyFill="1" applyAlignment="1">
      <alignment wrapText="1"/>
    </xf>
    <xf numFmtId="3" fontId="7" fillId="0" borderId="0" xfId="0" applyNumberFormat="1" applyFont="1" applyAlignment="1">
      <alignment horizontal="center" vertical="top" wrapText="1"/>
    </xf>
    <xf numFmtId="166" fontId="7" fillId="2" borderId="0" xfId="0" applyNumberFormat="1" applyFont="1" applyFill="1"/>
    <xf numFmtId="0" fontId="6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/>
    <xf numFmtId="0" fontId="4" fillId="2" borderId="1" xfId="0" applyFont="1" applyFill="1" applyBorder="1"/>
    <xf numFmtId="0" fontId="10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49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164" fontId="6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7" fillId="2" borderId="1" xfId="0" applyFont="1" applyFill="1" applyBorder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0" fontId="6" fillId="2" borderId="1" xfId="1" applyNumberFormat="1" applyFont="1" applyFill="1" applyBorder="1" applyAlignment="1">
      <alignment horizontal="right"/>
    </xf>
    <xf numFmtId="0" fontId="9" fillId="2" borderId="1" xfId="0" applyFont="1" applyFill="1" applyBorder="1"/>
    <xf numFmtId="0" fontId="4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/>
    <xf numFmtId="49" fontId="9" fillId="2" borderId="1" xfId="0" applyNumberFormat="1" applyFont="1" applyFill="1" applyBorder="1" applyAlignment="1">
      <alignment horizontal="right"/>
    </xf>
    <xf numFmtId="166" fontId="9" fillId="2" borderId="0" xfId="0" applyNumberFormat="1" applyFont="1" applyFill="1"/>
    <xf numFmtId="0" fontId="6" fillId="2" borderId="1" xfId="0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2" fillId="2" borderId="0" xfId="0" applyNumberFormat="1" applyFont="1" applyFill="1"/>
    <xf numFmtId="0" fontId="7" fillId="2" borderId="0" xfId="0" applyFont="1" applyFill="1" applyAlignment="1">
      <alignment horizontal="left" vertical="center" indent="55"/>
    </xf>
    <xf numFmtId="0" fontId="7" fillId="2" borderId="0" xfId="0" applyFont="1" applyFill="1" applyAlignment="1">
      <alignment horizontal="left" indent="55"/>
    </xf>
    <xf numFmtId="0" fontId="2" fillId="2" borderId="0" xfId="0" applyFont="1" applyFill="1" applyAlignment="1">
      <alignment horizontal="left" wrapText="1" indent="55"/>
    </xf>
    <xf numFmtId="0" fontId="2" fillId="2" borderId="0" xfId="0" applyFont="1" applyFill="1" applyAlignment="1">
      <alignment horizontal="left" indent="55"/>
    </xf>
    <xf numFmtId="0" fontId="2" fillId="0" borderId="0" xfId="0" applyFont="1" applyAlignment="1">
      <alignment horizontal="left" vertical="top" indent="55"/>
    </xf>
    <xf numFmtId="164" fontId="2" fillId="0" borderId="0" xfId="0" applyNumberFormat="1" applyFont="1" applyAlignment="1">
      <alignment horizontal="left" vertical="top" indent="55"/>
    </xf>
    <xf numFmtId="3" fontId="2" fillId="0" borderId="0" xfId="0" applyNumberFormat="1" applyFont="1" applyAlignment="1">
      <alignment horizontal="left" vertical="top" wrapText="1" indent="55"/>
    </xf>
    <xf numFmtId="3" fontId="2" fillId="0" borderId="0" xfId="0" applyNumberFormat="1" applyFont="1" applyAlignment="1">
      <alignment horizontal="left" vertical="top" wrapText="1" indent="60"/>
    </xf>
    <xf numFmtId="3" fontId="2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0"/>
  <sheetViews>
    <sheetView tabSelected="1" view="pageBreakPreview" zoomScaleNormal="80" zoomScaleSheetLayoutView="100" workbookViewId="0">
      <selection activeCell="A11" sqref="A11:L11"/>
    </sheetView>
  </sheetViews>
  <sheetFormatPr defaultColWidth="8.85546875" defaultRowHeight="15.75" outlineLevelRow="1" x14ac:dyDescent="0.25"/>
  <cols>
    <col min="1" max="1" width="71.7109375" style="8" customWidth="1"/>
    <col min="2" max="2" width="6.85546875" style="7" customWidth="1"/>
    <col min="3" max="4" width="7.7109375" style="7" customWidth="1"/>
    <col min="5" max="5" width="17.140625" style="9" customWidth="1"/>
    <col min="6" max="6" width="6.5703125" style="7" customWidth="1"/>
    <col min="7" max="8" width="18.140625" style="7" hidden="1" customWidth="1"/>
    <col min="9" max="9" width="16.5703125" style="10" hidden="1" customWidth="1"/>
    <col min="10" max="10" width="16.5703125" style="3" hidden="1" customWidth="1"/>
    <col min="11" max="12" width="16.5703125" style="3" customWidth="1"/>
    <col min="13" max="16384" width="8.85546875" style="3"/>
  </cols>
  <sheetData>
    <row r="1" spans="1:24" x14ac:dyDescent="0.25">
      <c r="A1" s="68" t="s">
        <v>100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24" x14ac:dyDescent="0.25">
      <c r="A2" s="69" t="s">
        <v>98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</row>
    <row r="3" spans="1:24" x14ac:dyDescent="0.25">
      <c r="A3" s="69" t="s">
        <v>99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</row>
    <row r="4" spans="1:24" x14ac:dyDescent="0.25">
      <c r="A4" s="69" t="s">
        <v>101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</row>
    <row r="5" spans="1:24" x14ac:dyDescent="0.25">
      <c r="A5" s="69" t="s">
        <v>102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</row>
    <row r="6" spans="1:24" x14ac:dyDescent="0.25">
      <c r="A6" s="64"/>
      <c r="B6" s="65"/>
      <c r="C6" s="65"/>
      <c r="D6" s="65"/>
      <c r="E6" s="65"/>
      <c r="F6" s="65"/>
      <c r="G6" s="65"/>
      <c r="H6" s="65"/>
      <c r="I6" s="66"/>
      <c r="J6" s="67"/>
      <c r="K6" s="67"/>
      <c r="L6" s="67"/>
    </row>
    <row r="7" spans="1:24" s="1" customFormat="1" ht="15" customHeight="1" x14ac:dyDescent="0.2">
      <c r="A7" s="71" t="s">
        <v>97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24" s="2" customFormat="1" ht="18" customHeight="1" x14ac:dyDescent="0.2">
      <c r="A8" s="70" t="s">
        <v>88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24" s="2" customFormat="1" ht="16.5" customHeight="1" x14ac:dyDescent="0.2">
      <c r="A9" s="70" t="s">
        <v>96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24" s="2" customFormat="1" ht="15.75" customHeight="1" x14ac:dyDescent="0.2">
      <c r="A10" s="70" t="s">
        <v>103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24" s="2" customFormat="1" ht="15.75" customHeight="1" x14ac:dyDescent="0.2">
      <c r="A11" s="70" t="s">
        <v>104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</row>
    <row r="12" spans="1:24" s="2" customFormat="1" ht="15.6" customHeight="1" x14ac:dyDescent="0.2">
      <c r="A12" s="72"/>
      <c r="B12" s="72"/>
      <c r="C12" s="72"/>
      <c r="D12" s="72"/>
      <c r="E12" s="72"/>
      <c r="F12" s="72"/>
      <c r="G12" s="72"/>
      <c r="H12" s="11"/>
    </row>
    <row r="13" spans="1:24" ht="34.15" customHeight="1" x14ac:dyDescent="0.25">
      <c r="A13" s="73" t="s">
        <v>90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</row>
    <row r="14" spans="1:24" ht="16.149999999999999" customHeight="1" x14ac:dyDescent="0.25">
      <c r="A14" s="13"/>
      <c r="B14" s="13"/>
      <c r="C14" s="13"/>
      <c r="D14" s="13"/>
      <c r="E14" s="13"/>
      <c r="F14" s="13"/>
      <c r="G14" s="14"/>
      <c r="H14" s="14"/>
    </row>
    <row r="15" spans="1:24" x14ac:dyDescent="0.25">
      <c r="E15" s="9" t="s">
        <v>87</v>
      </c>
      <c r="G15" s="15"/>
      <c r="H15" s="15"/>
      <c r="L15" s="60" t="s">
        <v>82</v>
      </c>
    </row>
    <row r="16" spans="1:24" ht="34.15" customHeight="1" x14ac:dyDescent="0.25">
      <c r="A16" s="16" t="s">
        <v>0</v>
      </c>
      <c r="B16" s="17" t="s">
        <v>84</v>
      </c>
      <c r="C16" s="17" t="s">
        <v>1</v>
      </c>
      <c r="D16" s="17" t="s">
        <v>2</v>
      </c>
      <c r="E16" s="17" t="s">
        <v>3</v>
      </c>
      <c r="F16" s="17" t="s">
        <v>4</v>
      </c>
      <c r="G16" s="18" t="s">
        <v>89</v>
      </c>
      <c r="H16" s="18" t="s">
        <v>91</v>
      </c>
      <c r="I16" s="18" t="s">
        <v>89</v>
      </c>
      <c r="J16" s="18" t="s">
        <v>91</v>
      </c>
      <c r="K16" s="18" t="s">
        <v>89</v>
      </c>
      <c r="L16" s="18" t="s">
        <v>91</v>
      </c>
    </row>
    <row r="17" spans="1:12" s="4" customFormat="1" x14ac:dyDescent="0.25">
      <c r="A17" s="19" t="s">
        <v>85</v>
      </c>
      <c r="B17" s="20">
        <v>901</v>
      </c>
      <c r="C17" s="21"/>
      <c r="D17" s="21"/>
      <c r="E17" s="22"/>
      <c r="F17" s="21"/>
      <c r="G17" s="50">
        <f>G27+G42+G18</f>
        <v>466037.50000000006</v>
      </c>
      <c r="H17" s="50">
        <f>H27+H42+H18</f>
        <v>466268.30000000005</v>
      </c>
      <c r="I17" s="50">
        <f t="shared" ref="I17:L17" si="0">I27+I42+I18</f>
        <v>0</v>
      </c>
      <c r="J17" s="50">
        <f t="shared" si="0"/>
        <v>0</v>
      </c>
      <c r="K17" s="50">
        <f t="shared" si="0"/>
        <v>466037.50000000006</v>
      </c>
      <c r="L17" s="50">
        <f t="shared" si="0"/>
        <v>466268.30000000005</v>
      </c>
    </row>
    <row r="18" spans="1:12" s="4" customFormat="1" x14ac:dyDescent="0.25">
      <c r="A18" s="23" t="s">
        <v>5</v>
      </c>
      <c r="B18" s="24">
        <v>901</v>
      </c>
      <c r="C18" s="25" t="s">
        <v>6</v>
      </c>
      <c r="D18" s="25" t="s">
        <v>7</v>
      </c>
      <c r="E18" s="26"/>
      <c r="F18" s="27"/>
      <c r="G18" s="28">
        <f t="shared" ref="G18:L21" si="1">G19</f>
        <v>6192.2</v>
      </c>
      <c r="H18" s="28">
        <f t="shared" si="1"/>
        <v>6423</v>
      </c>
      <c r="I18" s="28">
        <f t="shared" si="1"/>
        <v>0</v>
      </c>
      <c r="J18" s="28">
        <f t="shared" si="1"/>
        <v>0</v>
      </c>
      <c r="K18" s="28">
        <f t="shared" si="1"/>
        <v>6192.2</v>
      </c>
      <c r="L18" s="28">
        <f t="shared" si="1"/>
        <v>6423</v>
      </c>
    </row>
    <row r="19" spans="1:12" s="4" customFormat="1" x14ac:dyDescent="0.25">
      <c r="A19" s="24" t="s">
        <v>8</v>
      </c>
      <c r="B19" s="24">
        <v>901</v>
      </c>
      <c r="C19" s="25" t="s">
        <v>6</v>
      </c>
      <c r="D19" s="25" t="s">
        <v>9</v>
      </c>
      <c r="E19" s="29"/>
      <c r="F19" s="30"/>
      <c r="G19" s="28">
        <f t="shared" si="1"/>
        <v>6192.2</v>
      </c>
      <c r="H19" s="28">
        <f t="shared" si="1"/>
        <v>6423</v>
      </c>
      <c r="I19" s="28">
        <f t="shared" si="1"/>
        <v>0</v>
      </c>
      <c r="J19" s="28">
        <f t="shared" si="1"/>
        <v>0</v>
      </c>
      <c r="K19" s="28">
        <f t="shared" si="1"/>
        <v>6192.2</v>
      </c>
      <c r="L19" s="28">
        <f t="shared" si="1"/>
        <v>6423</v>
      </c>
    </row>
    <row r="20" spans="1:12" s="4" customFormat="1" x14ac:dyDescent="0.25">
      <c r="A20" s="59" t="s">
        <v>92</v>
      </c>
      <c r="B20" s="24">
        <v>901</v>
      </c>
      <c r="C20" s="25" t="s">
        <v>6</v>
      </c>
      <c r="D20" s="25" t="s">
        <v>9</v>
      </c>
      <c r="E20" s="31" t="s">
        <v>93</v>
      </c>
      <c r="F20" s="30"/>
      <c r="G20" s="28">
        <f t="shared" si="1"/>
        <v>6192.2</v>
      </c>
      <c r="H20" s="28">
        <f t="shared" si="1"/>
        <v>6423</v>
      </c>
      <c r="I20" s="28">
        <f>I21</f>
        <v>0</v>
      </c>
      <c r="J20" s="28">
        <f t="shared" si="1"/>
        <v>0</v>
      </c>
      <c r="K20" s="28">
        <f t="shared" si="1"/>
        <v>6192.2</v>
      </c>
      <c r="L20" s="28">
        <f t="shared" si="1"/>
        <v>6423</v>
      </c>
    </row>
    <row r="21" spans="1:12" s="4" customFormat="1" x14ac:dyDescent="0.25">
      <c r="A21" s="59" t="s">
        <v>94</v>
      </c>
      <c r="B21" s="24">
        <v>901</v>
      </c>
      <c r="C21" s="25" t="s">
        <v>6</v>
      </c>
      <c r="D21" s="25" t="s">
        <v>9</v>
      </c>
      <c r="E21" s="31" t="s">
        <v>95</v>
      </c>
      <c r="F21" s="30"/>
      <c r="G21" s="28">
        <f t="shared" si="1"/>
        <v>6192.2</v>
      </c>
      <c r="H21" s="28">
        <f t="shared" si="1"/>
        <v>6423</v>
      </c>
      <c r="I21" s="28">
        <f t="shared" si="1"/>
        <v>0</v>
      </c>
      <c r="J21" s="28">
        <f t="shared" si="1"/>
        <v>0</v>
      </c>
      <c r="K21" s="28">
        <f t="shared" si="1"/>
        <v>6192.2</v>
      </c>
      <c r="L21" s="28">
        <f t="shared" si="1"/>
        <v>6423</v>
      </c>
    </row>
    <row r="22" spans="1:12" s="4" customFormat="1" ht="47.25" x14ac:dyDescent="0.25">
      <c r="A22" s="23" t="s">
        <v>10</v>
      </c>
      <c r="B22" s="24">
        <v>901</v>
      </c>
      <c r="C22" s="25" t="s">
        <v>6</v>
      </c>
      <c r="D22" s="25" t="s">
        <v>9</v>
      </c>
      <c r="E22" s="31" t="s">
        <v>11</v>
      </c>
      <c r="F22" s="32"/>
      <c r="G22" s="28">
        <f>G23+G25</f>
        <v>6192.2</v>
      </c>
      <c r="H22" s="28">
        <f>H23+H25</f>
        <v>6423</v>
      </c>
      <c r="I22" s="28">
        <f t="shared" ref="I22:L22" si="2">I23+I25</f>
        <v>0</v>
      </c>
      <c r="J22" s="28">
        <f t="shared" si="2"/>
        <v>0</v>
      </c>
      <c r="K22" s="28">
        <f t="shared" si="2"/>
        <v>6192.2</v>
      </c>
      <c r="L22" s="28">
        <f t="shared" si="2"/>
        <v>6423</v>
      </c>
    </row>
    <row r="23" spans="1:12" s="5" customFormat="1" ht="67.900000000000006" customHeight="1" x14ac:dyDescent="0.25">
      <c r="A23" s="33" t="s">
        <v>12</v>
      </c>
      <c r="B23" s="34">
        <v>901</v>
      </c>
      <c r="C23" s="35" t="s">
        <v>6</v>
      </c>
      <c r="D23" s="35" t="s">
        <v>9</v>
      </c>
      <c r="E23" s="36" t="s">
        <v>11</v>
      </c>
      <c r="F23" s="37">
        <v>100</v>
      </c>
      <c r="G23" s="38">
        <f>G24</f>
        <v>5770.9</v>
      </c>
      <c r="H23" s="38">
        <f>H24</f>
        <v>6001.7</v>
      </c>
      <c r="I23" s="38">
        <f t="shared" ref="I23:L23" si="3">I24</f>
        <v>0</v>
      </c>
      <c r="J23" s="38">
        <f t="shared" si="3"/>
        <v>0</v>
      </c>
      <c r="K23" s="38">
        <f t="shared" si="3"/>
        <v>5770.9</v>
      </c>
      <c r="L23" s="38">
        <f t="shared" si="3"/>
        <v>6001.7</v>
      </c>
    </row>
    <row r="24" spans="1:12" s="5" customFormat="1" ht="31.5" x14ac:dyDescent="0.25">
      <c r="A24" s="33" t="s">
        <v>13</v>
      </c>
      <c r="B24" s="34">
        <v>901</v>
      </c>
      <c r="C24" s="35" t="s">
        <v>6</v>
      </c>
      <c r="D24" s="35" t="s">
        <v>9</v>
      </c>
      <c r="E24" s="36" t="s">
        <v>11</v>
      </c>
      <c r="F24" s="37">
        <v>120</v>
      </c>
      <c r="G24" s="38">
        <v>5770.9</v>
      </c>
      <c r="H24" s="38">
        <v>6001.7</v>
      </c>
      <c r="I24" s="38">
        <v>0</v>
      </c>
      <c r="J24" s="38">
        <v>0</v>
      </c>
      <c r="K24" s="38">
        <v>5770.9</v>
      </c>
      <c r="L24" s="38">
        <v>6001.7</v>
      </c>
    </row>
    <row r="25" spans="1:12" s="5" customFormat="1" ht="31.5" x14ac:dyDescent="0.25">
      <c r="A25" s="39" t="s">
        <v>14</v>
      </c>
      <c r="B25" s="34">
        <v>901</v>
      </c>
      <c r="C25" s="35" t="s">
        <v>6</v>
      </c>
      <c r="D25" s="35" t="s">
        <v>9</v>
      </c>
      <c r="E25" s="36" t="s">
        <v>11</v>
      </c>
      <c r="F25" s="37">
        <v>200</v>
      </c>
      <c r="G25" s="38">
        <f>G26</f>
        <v>421.3</v>
      </c>
      <c r="H25" s="38">
        <f>H26</f>
        <v>421.3</v>
      </c>
      <c r="I25" s="38">
        <f t="shared" ref="I25:L25" si="4">I26</f>
        <v>0</v>
      </c>
      <c r="J25" s="38">
        <f t="shared" si="4"/>
        <v>0</v>
      </c>
      <c r="K25" s="38">
        <f t="shared" si="4"/>
        <v>421.3</v>
      </c>
      <c r="L25" s="38">
        <f t="shared" si="4"/>
        <v>421.3</v>
      </c>
    </row>
    <row r="26" spans="1:12" s="5" customFormat="1" ht="31.5" x14ac:dyDescent="0.25">
      <c r="A26" s="39" t="s">
        <v>15</v>
      </c>
      <c r="B26" s="34">
        <v>901</v>
      </c>
      <c r="C26" s="35" t="s">
        <v>6</v>
      </c>
      <c r="D26" s="35" t="s">
        <v>9</v>
      </c>
      <c r="E26" s="36" t="s">
        <v>11</v>
      </c>
      <c r="F26" s="37">
        <v>240</v>
      </c>
      <c r="G26" s="38">
        <v>421.3</v>
      </c>
      <c r="H26" s="38">
        <v>421.3</v>
      </c>
      <c r="I26" s="38">
        <v>0</v>
      </c>
      <c r="J26" s="38">
        <v>0</v>
      </c>
      <c r="K26" s="38">
        <v>421.3</v>
      </c>
      <c r="L26" s="38">
        <v>421.3</v>
      </c>
    </row>
    <row r="27" spans="1:12" s="6" customFormat="1" x14ac:dyDescent="0.25">
      <c r="A27" s="40" t="s">
        <v>16</v>
      </c>
      <c r="B27" s="24">
        <v>901</v>
      </c>
      <c r="C27" s="25" t="s">
        <v>17</v>
      </c>
      <c r="D27" s="25" t="s">
        <v>7</v>
      </c>
      <c r="E27" s="41"/>
      <c r="F27" s="24"/>
      <c r="G27" s="28">
        <f t="shared" ref="G27:L31" si="5">G28</f>
        <v>180654.6</v>
      </c>
      <c r="H27" s="28">
        <f t="shared" si="5"/>
        <v>180654.6</v>
      </c>
      <c r="I27" s="28">
        <f t="shared" si="5"/>
        <v>0</v>
      </c>
      <c r="J27" s="28">
        <f t="shared" si="5"/>
        <v>0</v>
      </c>
      <c r="K27" s="28">
        <f t="shared" si="5"/>
        <v>180654.6</v>
      </c>
      <c r="L27" s="28">
        <f t="shared" si="5"/>
        <v>180654.6</v>
      </c>
    </row>
    <row r="28" spans="1:12" s="6" customFormat="1" x14ac:dyDescent="0.25">
      <c r="A28" s="40" t="s">
        <v>18</v>
      </c>
      <c r="B28" s="41">
        <v>901</v>
      </c>
      <c r="C28" s="25" t="s">
        <v>17</v>
      </c>
      <c r="D28" s="25" t="s">
        <v>19</v>
      </c>
      <c r="E28" s="42"/>
      <c r="F28" s="20"/>
      <c r="G28" s="28">
        <f t="shared" si="5"/>
        <v>180654.6</v>
      </c>
      <c r="H28" s="28">
        <f t="shared" si="5"/>
        <v>180654.6</v>
      </c>
      <c r="I28" s="28">
        <f t="shared" si="5"/>
        <v>0</v>
      </c>
      <c r="J28" s="28">
        <f t="shared" si="5"/>
        <v>0</v>
      </c>
      <c r="K28" s="28">
        <f t="shared" si="5"/>
        <v>180654.6</v>
      </c>
      <c r="L28" s="28">
        <f t="shared" si="5"/>
        <v>180654.6</v>
      </c>
    </row>
    <row r="29" spans="1:12" s="6" customFormat="1" ht="33.6" customHeight="1" x14ac:dyDescent="0.25">
      <c r="A29" s="43" t="s">
        <v>20</v>
      </c>
      <c r="B29" s="41">
        <v>901</v>
      </c>
      <c r="C29" s="25" t="s">
        <v>17</v>
      </c>
      <c r="D29" s="25" t="s">
        <v>19</v>
      </c>
      <c r="E29" s="42" t="s">
        <v>21</v>
      </c>
      <c r="F29" s="21"/>
      <c r="G29" s="28">
        <f t="shared" si="5"/>
        <v>180654.6</v>
      </c>
      <c r="H29" s="28">
        <f t="shared" si="5"/>
        <v>180654.6</v>
      </c>
      <c r="I29" s="28">
        <f t="shared" si="5"/>
        <v>0</v>
      </c>
      <c r="J29" s="28">
        <f t="shared" si="5"/>
        <v>0</v>
      </c>
      <c r="K29" s="28">
        <f t="shared" si="5"/>
        <v>180654.6</v>
      </c>
      <c r="L29" s="28">
        <f t="shared" si="5"/>
        <v>180654.6</v>
      </c>
    </row>
    <row r="30" spans="1:12" s="6" customFormat="1" ht="54.6" customHeight="1" x14ac:dyDescent="0.25">
      <c r="A30" s="44" t="s">
        <v>22</v>
      </c>
      <c r="B30" s="41">
        <v>901</v>
      </c>
      <c r="C30" s="25" t="s">
        <v>17</v>
      </c>
      <c r="D30" s="25" t="s">
        <v>19</v>
      </c>
      <c r="E30" s="42" t="s">
        <v>23</v>
      </c>
      <c r="F30" s="21"/>
      <c r="G30" s="28">
        <f t="shared" si="5"/>
        <v>180654.6</v>
      </c>
      <c r="H30" s="28">
        <f t="shared" si="5"/>
        <v>180654.6</v>
      </c>
      <c r="I30" s="28">
        <f t="shared" si="5"/>
        <v>0</v>
      </c>
      <c r="J30" s="28">
        <f t="shared" si="5"/>
        <v>0</v>
      </c>
      <c r="K30" s="28">
        <f t="shared" si="5"/>
        <v>180654.6</v>
      </c>
      <c r="L30" s="28">
        <f t="shared" si="5"/>
        <v>180654.6</v>
      </c>
    </row>
    <row r="31" spans="1:12" s="4" customFormat="1" ht="21" customHeight="1" x14ac:dyDescent="0.25">
      <c r="A31" s="43" t="s">
        <v>24</v>
      </c>
      <c r="B31" s="41">
        <v>901</v>
      </c>
      <c r="C31" s="25" t="s">
        <v>17</v>
      </c>
      <c r="D31" s="25" t="s">
        <v>19</v>
      </c>
      <c r="E31" s="42" t="s">
        <v>25</v>
      </c>
      <c r="F31" s="21"/>
      <c r="G31" s="28">
        <f t="shared" si="5"/>
        <v>180654.6</v>
      </c>
      <c r="H31" s="28">
        <f t="shared" si="5"/>
        <v>180654.6</v>
      </c>
      <c r="I31" s="28">
        <f t="shared" si="5"/>
        <v>0</v>
      </c>
      <c r="J31" s="28">
        <f t="shared" si="5"/>
        <v>0</v>
      </c>
      <c r="K31" s="28">
        <f t="shared" si="5"/>
        <v>180654.6</v>
      </c>
      <c r="L31" s="28">
        <f t="shared" si="5"/>
        <v>180654.6</v>
      </c>
    </row>
    <row r="32" spans="1:12" ht="105.6" customHeight="1" x14ac:dyDescent="0.25">
      <c r="A32" s="43" t="s">
        <v>26</v>
      </c>
      <c r="B32" s="41">
        <v>901</v>
      </c>
      <c r="C32" s="25" t="s">
        <v>17</v>
      </c>
      <c r="D32" s="25" t="s">
        <v>19</v>
      </c>
      <c r="E32" s="42" t="s">
        <v>27</v>
      </c>
      <c r="F32" s="45"/>
      <c r="G32" s="28">
        <f>G33+G36+G39</f>
        <v>180654.6</v>
      </c>
      <c r="H32" s="28">
        <f>H33+H36+H39</f>
        <v>180654.6</v>
      </c>
      <c r="I32" s="28">
        <f t="shared" ref="I32:L32" si="6">I33+I36+I39</f>
        <v>0</v>
      </c>
      <c r="J32" s="28">
        <f t="shared" si="6"/>
        <v>0</v>
      </c>
      <c r="K32" s="28">
        <f t="shared" si="6"/>
        <v>180654.6</v>
      </c>
      <c r="L32" s="28">
        <f t="shared" si="6"/>
        <v>180654.6</v>
      </c>
    </row>
    <row r="33" spans="1:12" x14ac:dyDescent="0.25">
      <c r="A33" s="46" t="s">
        <v>28</v>
      </c>
      <c r="B33" s="47">
        <v>901</v>
      </c>
      <c r="C33" s="48" t="s">
        <v>17</v>
      </c>
      <c r="D33" s="48" t="s">
        <v>19</v>
      </c>
      <c r="E33" s="49" t="s">
        <v>29</v>
      </c>
      <c r="F33" s="45"/>
      <c r="G33" s="50">
        <f>G34</f>
        <v>85211</v>
      </c>
      <c r="H33" s="50">
        <f>H34</f>
        <v>85211</v>
      </c>
      <c r="I33" s="50">
        <f t="shared" ref="I33:L33" si="7">I34</f>
        <v>0</v>
      </c>
      <c r="J33" s="50">
        <f t="shared" si="7"/>
        <v>0</v>
      </c>
      <c r="K33" s="50">
        <f t="shared" si="7"/>
        <v>85211</v>
      </c>
      <c r="L33" s="50">
        <f t="shared" si="7"/>
        <v>85211</v>
      </c>
    </row>
    <row r="34" spans="1:12" ht="31.5" x14ac:dyDescent="0.25">
      <c r="A34" s="39" t="s">
        <v>14</v>
      </c>
      <c r="B34" s="34">
        <v>901</v>
      </c>
      <c r="C34" s="35" t="s">
        <v>17</v>
      </c>
      <c r="D34" s="35" t="s">
        <v>19</v>
      </c>
      <c r="E34" s="51" t="s">
        <v>29</v>
      </c>
      <c r="F34" s="37">
        <v>200</v>
      </c>
      <c r="G34" s="38">
        <f xml:space="preserve"> G35</f>
        <v>85211</v>
      </c>
      <c r="H34" s="38">
        <f xml:space="preserve"> H35</f>
        <v>85211</v>
      </c>
      <c r="I34" s="38">
        <f t="shared" ref="I34:L34" si="8" xml:space="preserve"> I35</f>
        <v>0</v>
      </c>
      <c r="J34" s="38">
        <f t="shared" si="8"/>
        <v>0</v>
      </c>
      <c r="K34" s="38">
        <f t="shared" si="8"/>
        <v>85211</v>
      </c>
      <c r="L34" s="38">
        <f t="shared" si="8"/>
        <v>85211</v>
      </c>
    </row>
    <row r="35" spans="1:12" ht="31.5" x14ac:dyDescent="0.25">
      <c r="A35" s="39" t="s">
        <v>15</v>
      </c>
      <c r="B35" s="34">
        <v>901</v>
      </c>
      <c r="C35" s="35" t="s">
        <v>17</v>
      </c>
      <c r="D35" s="35" t="s">
        <v>19</v>
      </c>
      <c r="E35" s="51" t="s">
        <v>29</v>
      </c>
      <c r="F35" s="37">
        <v>240</v>
      </c>
      <c r="G35" s="38">
        <v>85211</v>
      </c>
      <c r="H35" s="38">
        <v>85211</v>
      </c>
      <c r="I35" s="38">
        <v>0</v>
      </c>
      <c r="J35" s="38">
        <v>0</v>
      </c>
      <c r="K35" s="38">
        <v>85211</v>
      </c>
      <c r="L35" s="38">
        <v>85211</v>
      </c>
    </row>
    <row r="36" spans="1:12" s="4" customFormat="1" x14ac:dyDescent="0.25">
      <c r="A36" s="46" t="s">
        <v>30</v>
      </c>
      <c r="B36" s="47">
        <v>901</v>
      </c>
      <c r="C36" s="48" t="s">
        <v>17</v>
      </c>
      <c r="D36" s="48" t="s">
        <v>19</v>
      </c>
      <c r="E36" s="49" t="s">
        <v>31</v>
      </c>
      <c r="F36" s="21"/>
      <c r="G36" s="50">
        <f>G37</f>
        <v>90134.5</v>
      </c>
      <c r="H36" s="50">
        <f>H37</f>
        <v>90134.5</v>
      </c>
      <c r="I36" s="50">
        <f t="shared" ref="I36:L36" si="9">I37</f>
        <v>0</v>
      </c>
      <c r="J36" s="50">
        <f t="shared" si="9"/>
        <v>0</v>
      </c>
      <c r="K36" s="50">
        <f t="shared" si="9"/>
        <v>90134.5</v>
      </c>
      <c r="L36" s="50">
        <f t="shared" si="9"/>
        <v>90134.5</v>
      </c>
    </row>
    <row r="37" spans="1:12" ht="31.5" x14ac:dyDescent="0.25">
      <c r="A37" s="33" t="s">
        <v>32</v>
      </c>
      <c r="B37" s="34">
        <v>901</v>
      </c>
      <c r="C37" s="35" t="s">
        <v>17</v>
      </c>
      <c r="D37" s="35" t="s">
        <v>19</v>
      </c>
      <c r="E37" s="51" t="s">
        <v>31</v>
      </c>
      <c r="F37" s="37">
        <v>600</v>
      </c>
      <c r="G37" s="38">
        <f xml:space="preserve"> G38</f>
        <v>90134.5</v>
      </c>
      <c r="H37" s="38">
        <f xml:space="preserve"> H38</f>
        <v>90134.5</v>
      </c>
      <c r="I37" s="38">
        <f t="shared" ref="I37:L37" si="10" xml:space="preserve"> I38</f>
        <v>0</v>
      </c>
      <c r="J37" s="38">
        <f t="shared" si="10"/>
        <v>0</v>
      </c>
      <c r="K37" s="38">
        <f t="shared" si="10"/>
        <v>90134.5</v>
      </c>
      <c r="L37" s="38">
        <f t="shared" si="10"/>
        <v>90134.5</v>
      </c>
    </row>
    <row r="38" spans="1:12" x14ac:dyDescent="0.25">
      <c r="A38" s="33" t="s">
        <v>33</v>
      </c>
      <c r="B38" s="34">
        <v>901</v>
      </c>
      <c r="C38" s="35" t="s">
        <v>17</v>
      </c>
      <c r="D38" s="35" t="s">
        <v>19</v>
      </c>
      <c r="E38" s="51" t="s">
        <v>31</v>
      </c>
      <c r="F38" s="37">
        <v>610</v>
      </c>
      <c r="G38" s="38">
        <v>90134.5</v>
      </c>
      <c r="H38" s="38">
        <v>90134.5</v>
      </c>
      <c r="I38" s="38">
        <v>0</v>
      </c>
      <c r="J38" s="38">
        <v>0</v>
      </c>
      <c r="K38" s="38">
        <v>90134.5</v>
      </c>
      <c r="L38" s="38">
        <v>90134.5</v>
      </c>
    </row>
    <row r="39" spans="1:12" s="4" customFormat="1" x14ac:dyDescent="0.25">
      <c r="A39" s="46" t="s">
        <v>83</v>
      </c>
      <c r="B39" s="47">
        <v>901</v>
      </c>
      <c r="C39" s="48" t="s">
        <v>17</v>
      </c>
      <c r="D39" s="48" t="s">
        <v>19</v>
      </c>
      <c r="E39" s="49" t="s">
        <v>34</v>
      </c>
      <c r="F39" s="21"/>
      <c r="G39" s="50">
        <f>G40</f>
        <v>5309.1</v>
      </c>
      <c r="H39" s="50">
        <f>H40</f>
        <v>5309.1</v>
      </c>
      <c r="I39" s="50">
        <f t="shared" ref="I39:L40" si="11">I40</f>
        <v>0</v>
      </c>
      <c r="J39" s="50">
        <f t="shared" si="11"/>
        <v>0</v>
      </c>
      <c r="K39" s="50">
        <f t="shared" si="11"/>
        <v>5309.1</v>
      </c>
      <c r="L39" s="50">
        <f t="shared" si="11"/>
        <v>5309.1</v>
      </c>
    </row>
    <row r="40" spans="1:12" ht="31.5" x14ac:dyDescent="0.25">
      <c r="A40" s="39" t="s">
        <v>14</v>
      </c>
      <c r="B40" s="35" t="s">
        <v>35</v>
      </c>
      <c r="C40" s="35" t="s">
        <v>17</v>
      </c>
      <c r="D40" s="35" t="s">
        <v>19</v>
      </c>
      <c r="E40" s="51" t="s">
        <v>34</v>
      </c>
      <c r="F40" s="37">
        <v>200</v>
      </c>
      <c r="G40" s="38">
        <f>G41</f>
        <v>5309.1</v>
      </c>
      <c r="H40" s="38">
        <f>H41</f>
        <v>5309.1</v>
      </c>
      <c r="I40" s="38">
        <f t="shared" si="11"/>
        <v>0</v>
      </c>
      <c r="J40" s="38">
        <f t="shared" si="11"/>
        <v>0</v>
      </c>
      <c r="K40" s="38">
        <f t="shared" si="11"/>
        <v>5309.1</v>
      </c>
      <c r="L40" s="38">
        <f t="shared" si="11"/>
        <v>5309.1</v>
      </c>
    </row>
    <row r="41" spans="1:12" ht="31.5" x14ac:dyDescent="0.25">
      <c r="A41" s="39" t="s">
        <v>15</v>
      </c>
      <c r="B41" s="35" t="s">
        <v>35</v>
      </c>
      <c r="C41" s="35" t="s">
        <v>17</v>
      </c>
      <c r="D41" s="35" t="s">
        <v>19</v>
      </c>
      <c r="E41" s="51" t="s">
        <v>34</v>
      </c>
      <c r="F41" s="37">
        <v>240</v>
      </c>
      <c r="G41" s="38">
        <v>5309.1</v>
      </c>
      <c r="H41" s="38">
        <v>5309.1</v>
      </c>
      <c r="I41" s="38">
        <v>0</v>
      </c>
      <c r="J41" s="38">
        <v>0</v>
      </c>
      <c r="K41" s="38">
        <v>5309.1</v>
      </c>
      <c r="L41" s="38">
        <v>5309.1</v>
      </c>
    </row>
    <row r="42" spans="1:12" s="6" customFormat="1" x14ac:dyDescent="0.25">
      <c r="A42" s="43" t="s">
        <v>36</v>
      </c>
      <c r="B42" s="41">
        <v>901</v>
      </c>
      <c r="C42" s="25" t="s">
        <v>37</v>
      </c>
      <c r="D42" s="25" t="s">
        <v>7</v>
      </c>
      <c r="E42" s="31"/>
      <c r="F42" s="41"/>
      <c r="G42" s="28">
        <f t="shared" ref="G42:L46" si="12">G43</f>
        <v>279190.7</v>
      </c>
      <c r="H42" s="28">
        <f t="shared" si="12"/>
        <v>279190.7</v>
      </c>
      <c r="I42" s="28">
        <f t="shared" si="12"/>
        <v>0</v>
      </c>
      <c r="J42" s="28">
        <f t="shared" si="12"/>
        <v>0</v>
      </c>
      <c r="K42" s="28">
        <f t="shared" si="12"/>
        <v>279190.7</v>
      </c>
      <c r="L42" s="28">
        <f t="shared" si="12"/>
        <v>279190.7</v>
      </c>
    </row>
    <row r="43" spans="1:12" s="6" customFormat="1" x14ac:dyDescent="0.25">
      <c r="A43" s="43" t="s">
        <v>39</v>
      </c>
      <c r="B43" s="41">
        <v>901</v>
      </c>
      <c r="C43" s="25" t="s">
        <v>37</v>
      </c>
      <c r="D43" s="25" t="s">
        <v>9</v>
      </c>
      <c r="E43" s="31"/>
      <c r="F43" s="52"/>
      <c r="G43" s="28">
        <f t="shared" si="12"/>
        <v>279190.7</v>
      </c>
      <c r="H43" s="28">
        <f t="shared" si="12"/>
        <v>279190.7</v>
      </c>
      <c r="I43" s="28">
        <f t="shared" si="12"/>
        <v>0</v>
      </c>
      <c r="J43" s="28">
        <f t="shared" si="12"/>
        <v>0</v>
      </c>
      <c r="K43" s="28">
        <f t="shared" si="12"/>
        <v>279190.7</v>
      </c>
      <c r="L43" s="28">
        <f t="shared" si="12"/>
        <v>279190.7</v>
      </c>
    </row>
    <row r="44" spans="1:12" s="6" customFormat="1" ht="33.75" customHeight="1" x14ac:dyDescent="0.25">
      <c r="A44" s="43" t="s">
        <v>20</v>
      </c>
      <c r="B44" s="41">
        <v>901</v>
      </c>
      <c r="C44" s="25" t="s">
        <v>37</v>
      </c>
      <c r="D44" s="25" t="s">
        <v>9</v>
      </c>
      <c r="E44" s="42" t="s">
        <v>21</v>
      </c>
      <c r="F44" s="53"/>
      <c r="G44" s="28">
        <f t="shared" si="12"/>
        <v>279190.7</v>
      </c>
      <c r="H44" s="28">
        <f t="shared" si="12"/>
        <v>279190.7</v>
      </c>
      <c r="I44" s="28">
        <f t="shared" si="12"/>
        <v>0</v>
      </c>
      <c r="J44" s="28">
        <f t="shared" si="12"/>
        <v>0</v>
      </c>
      <c r="K44" s="28">
        <f t="shared" si="12"/>
        <v>279190.7</v>
      </c>
      <c r="L44" s="28">
        <f t="shared" si="12"/>
        <v>279190.7</v>
      </c>
    </row>
    <row r="45" spans="1:12" s="6" customFormat="1" ht="49.15" customHeight="1" x14ac:dyDescent="0.25">
      <c r="A45" s="44" t="s">
        <v>22</v>
      </c>
      <c r="B45" s="41">
        <v>901</v>
      </c>
      <c r="C45" s="25" t="s">
        <v>37</v>
      </c>
      <c r="D45" s="25" t="s">
        <v>9</v>
      </c>
      <c r="E45" s="42" t="s">
        <v>23</v>
      </c>
      <c r="F45" s="53"/>
      <c r="G45" s="28">
        <f t="shared" si="12"/>
        <v>279190.7</v>
      </c>
      <c r="H45" s="28">
        <f t="shared" si="12"/>
        <v>279190.7</v>
      </c>
      <c r="I45" s="28">
        <f t="shared" si="12"/>
        <v>0</v>
      </c>
      <c r="J45" s="28">
        <f t="shared" si="12"/>
        <v>0</v>
      </c>
      <c r="K45" s="28">
        <f t="shared" si="12"/>
        <v>279190.7</v>
      </c>
      <c r="L45" s="28">
        <f t="shared" si="12"/>
        <v>279190.7</v>
      </c>
    </row>
    <row r="46" spans="1:12" s="6" customFormat="1" ht="19.149999999999999" customHeight="1" x14ac:dyDescent="0.25">
      <c r="A46" s="43" t="s">
        <v>24</v>
      </c>
      <c r="B46" s="41">
        <v>901</v>
      </c>
      <c r="C46" s="25" t="s">
        <v>37</v>
      </c>
      <c r="D46" s="25" t="s">
        <v>9</v>
      </c>
      <c r="E46" s="42" t="s">
        <v>25</v>
      </c>
      <c r="F46" s="53"/>
      <c r="G46" s="28">
        <f t="shared" si="12"/>
        <v>279190.7</v>
      </c>
      <c r="H46" s="28">
        <f t="shared" si="12"/>
        <v>279190.7</v>
      </c>
      <c r="I46" s="28">
        <f t="shared" si="12"/>
        <v>0</v>
      </c>
      <c r="J46" s="28">
        <f t="shared" si="12"/>
        <v>0</v>
      </c>
      <c r="K46" s="28">
        <f t="shared" si="12"/>
        <v>279190.7</v>
      </c>
      <c r="L46" s="28">
        <f t="shared" si="12"/>
        <v>279190.7</v>
      </c>
    </row>
    <row r="47" spans="1:12" s="6" customFormat="1" ht="100.15" customHeight="1" x14ac:dyDescent="0.25">
      <c r="A47" s="43" t="s">
        <v>26</v>
      </c>
      <c r="B47" s="41">
        <v>901</v>
      </c>
      <c r="C47" s="25" t="s">
        <v>37</v>
      </c>
      <c r="D47" s="25" t="s">
        <v>9</v>
      </c>
      <c r="E47" s="42" t="s">
        <v>27</v>
      </c>
      <c r="F47" s="24"/>
      <c r="G47" s="28">
        <f>G48+G51</f>
        <v>279190.7</v>
      </c>
      <c r="H47" s="28">
        <f>H48+H51</f>
        <v>279190.7</v>
      </c>
      <c r="I47" s="28">
        <f t="shared" ref="I47:L47" si="13">I48+I51</f>
        <v>0</v>
      </c>
      <c r="J47" s="28">
        <f t="shared" si="13"/>
        <v>0</v>
      </c>
      <c r="K47" s="28">
        <f t="shared" si="13"/>
        <v>279190.7</v>
      </c>
      <c r="L47" s="28">
        <f t="shared" si="13"/>
        <v>279190.7</v>
      </c>
    </row>
    <row r="48" spans="1:12" s="4" customFormat="1" ht="47.25" x14ac:dyDescent="0.25">
      <c r="A48" s="46" t="s">
        <v>40</v>
      </c>
      <c r="B48" s="47">
        <v>901</v>
      </c>
      <c r="C48" s="48" t="s">
        <v>37</v>
      </c>
      <c r="D48" s="48" t="s">
        <v>9</v>
      </c>
      <c r="E48" s="49" t="s">
        <v>41</v>
      </c>
      <c r="F48" s="21"/>
      <c r="G48" s="50">
        <f t="shared" ref="G48:L48" si="14">G49</f>
        <v>68212.2</v>
      </c>
      <c r="H48" s="50">
        <f t="shared" si="14"/>
        <v>68212.2</v>
      </c>
      <c r="I48" s="50">
        <f t="shared" si="14"/>
        <v>0</v>
      </c>
      <c r="J48" s="50">
        <f t="shared" si="14"/>
        <v>0</v>
      </c>
      <c r="K48" s="50">
        <f t="shared" si="14"/>
        <v>68212.2</v>
      </c>
      <c r="L48" s="50">
        <f t="shared" si="14"/>
        <v>68212.2</v>
      </c>
    </row>
    <row r="49" spans="1:12" ht="31.5" x14ac:dyDescent="0.25">
      <c r="A49" s="39" t="s">
        <v>14</v>
      </c>
      <c r="B49" s="34">
        <v>901</v>
      </c>
      <c r="C49" s="35" t="s">
        <v>37</v>
      </c>
      <c r="D49" s="35" t="s">
        <v>9</v>
      </c>
      <c r="E49" s="51" t="s">
        <v>41</v>
      </c>
      <c r="F49" s="37">
        <v>200</v>
      </c>
      <c r="G49" s="38">
        <f xml:space="preserve"> G50</f>
        <v>68212.2</v>
      </c>
      <c r="H49" s="38">
        <f xml:space="preserve"> H50</f>
        <v>68212.2</v>
      </c>
      <c r="I49" s="38">
        <f t="shared" ref="I49:L49" si="15" xml:space="preserve"> I50</f>
        <v>0</v>
      </c>
      <c r="J49" s="38">
        <f t="shared" si="15"/>
        <v>0</v>
      </c>
      <c r="K49" s="38">
        <f t="shared" si="15"/>
        <v>68212.2</v>
      </c>
      <c r="L49" s="38">
        <f t="shared" si="15"/>
        <v>68212.2</v>
      </c>
    </row>
    <row r="50" spans="1:12" ht="31.5" x14ac:dyDescent="0.25">
      <c r="A50" s="39" t="s">
        <v>15</v>
      </c>
      <c r="B50" s="34">
        <v>901</v>
      </c>
      <c r="C50" s="35" t="s">
        <v>37</v>
      </c>
      <c r="D50" s="35" t="s">
        <v>9</v>
      </c>
      <c r="E50" s="51" t="s">
        <v>41</v>
      </c>
      <c r="F50" s="37">
        <v>240</v>
      </c>
      <c r="G50" s="38">
        <v>68212.2</v>
      </c>
      <c r="H50" s="38">
        <v>68212.2</v>
      </c>
      <c r="I50" s="38">
        <v>0</v>
      </c>
      <c r="J50" s="38">
        <v>0</v>
      </c>
      <c r="K50" s="38">
        <v>68212.2</v>
      </c>
      <c r="L50" s="38">
        <v>68212.2</v>
      </c>
    </row>
    <row r="51" spans="1:12" s="4" customFormat="1" x14ac:dyDescent="0.25">
      <c r="A51" s="46" t="s">
        <v>42</v>
      </c>
      <c r="B51" s="47">
        <v>901</v>
      </c>
      <c r="C51" s="48" t="s">
        <v>37</v>
      </c>
      <c r="D51" s="48" t="s">
        <v>9</v>
      </c>
      <c r="E51" s="49" t="s">
        <v>43</v>
      </c>
      <c r="F51" s="21"/>
      <c r="G51" s="50">
        <f>G52</f>
        <v>210978.5</v>
      </c>
      <c r="H51" s="50">
        <f>H52</f>
        <v>210978.5</v>
      </c>
      <c r="I51" s="50">
        <f t="shared" ref="I51:L52" si="16">I52</f>
        <v>0</v>
      </c>
      <c r="J51" s="50">
        <f t="shared" si="16"/>
        <v>0</v>
      </c>
      <c r="K51" s="50">
        <f t="shared" si="16"/>
        <v>210978.5</v>
      </c>
      <c r="L51" s="50">
        <f t="shared" si="16"/>
        <v>210978.5</v>
      </c>
    </row>
    <row r="52" spans="1:12" ht="31.5" x14ac:dyDescent="0.25">
      <c r="A52" s="39" t="s">
        <v>32</v>
      </c>
      <c r="B52" s="34">
        <v>901</v>
      </c>
      <c r="C52" s="35" t="s">
        <v>37</v>
      </c>
      <c r="D52" s="35" t="s">
        <v>9</v>
      </c>
      <c r="E52" s="51" t="s">
        <v>43</v>
      </c>
      <c r="F52" s="37">
        <v>600</v>
      </c>
      <c r="G52" s="38">
        <f>G53</f>
        <v>210978.5</v>
      </c>
      <c r="H52" s="38">
        <f>H53</f>
        <v>210978.5</v>
      </c>
      <c r="I52" s="38">
        <f t="shared" si="16"/>
        <v>0</v>
      </c>
      <c r="J52" s="38">
        <f t="shared" si="16"/>
        <v>0</v>
      </c>
      <c r="K52" s="38">
        <f t="shared" si="16"/>
        <v>210978.5</v>
      </c>
      <c r="L52" s="38">
        <f t="shared" si="16"/>
        <v>210978.5</v>
      </c>
    </row>
    <row r="53" spans="1:12" x14ac:dyDescent="0.25">
      <c r="A53" s="39" t="s">
        <v>33</v>
      </c>
      <c r="B53" s="34">
        <v>901</v>
      </c>
      <c r="C53" s="35" t="s">
        <v>37</v>
      </c>
      <c r="D53" s="35" t="s">
        <v>9</v>
      </c>
      <c r="E53" s="51" t="s">
        <v>43</v>
      </c>
      <c r="F53" s="37">
        <v>610</v>
      </c>
      <c r="G53" s="38">
        <v>210978.5</v>
      </c>
      <c r="H53" s="38">
        <v>210978.5</v>
      </c>
      <c r="I53" s="38">
        <v>0</v>
      </c>
      <c r="J53" s="38">
        <v>0</v>
      </c>
      <c r="K53" s="38">
        <v>210978.5</v>
      </c>
      <c r="L53" s="38">
        <v>210978.5</v>
      </c>
    </row>
    <row r="54" spans="1:12" s="4" customFormat="1" ht="31.5" hidden="1" outlineLevel="1" x14ac:dyDescent="0.25">
      <c r="A54" s="46" t="s">
        <v>86</v>
      </c>
      <c r="B54" s="20">
        <v>904</v>
      </c>
      <c r="C54" s="47"/>
      <c r="D54" s="20"/>
      <c r="E54" s="54"/>
      <c r="F54" s="20"/>
      <c r="G54" s="50">
        <f>G55+G83</f>
        <v>1381450.3000000003</v>
      </c>
      <c r="H54" s="50">
        <f>H55+H83</f>
        <v>1416507.3</v>
      </c>
      <c r="I54" s="50">
        <f t="shared" ref="I54:L54" si="17">I55+I83</f>
        <v>-1381450.3000000003</v>
      </c>
      <c r="J54" s="50">
        <f t="shared" si="17"/>
        <v>-1416507.3</v>
      </c>
      <c r="K54" s="50">
        <f t="shared" si="17"/>
        <v>0</v>
      </c>
      <c r="L54" s="50">
        <f t="shared" si="17"/>
        <v>0</v>
      </c>
    </row>
    <row r="55" spans="1:12" s="6" customFormat="1" hidden="1" outlineLevel="1" x14ac:dyDescent="0.25">
      <c r="A55" s="40" t="s">
        <v>44</v>
      </c>
      <c r="B55" s="24">
        <v>904</v>
      </c>
      <c r="C55" s="25" t="s">
        <v>45</v>
      </c>
      <c r="D55" s="25" t="s">
        <v>7</v>
      </c>
      <c r="E55" s="31"/>
      <c r="F55" s="24"/>
      <c r="G55" s="28">
        <f>G56+G66+G76</f>
        <v>1161868.0000000002</v>
      </c>
      <c r="H55" s="28">
        <f>H56+H66+H76</f>
        <v>1185990.8</v>
      </c>
      <c r="I55" s="28">
        <f t="shared" ref="I55:L55" si="18">I56+I66+I76</f>
        <v>-1161868.0000000002</v>
      </c>
      <c r="J55" s="28">
        <f t="shared" si="18"/>
        <v>-1185990.8</v>
      </c>
      <c r="K55" s="28">
        <f t="shared" si="18"/>
        <v>0</v>
      </c>
      <c r="L55" s="28">
        <f t="shared" si="18"/>
        <v>0</v>
      </c>
    </row>
    <row r="56" spans="1:12" s="6" customFormat="1" hidden="1" outlineLevel="1" x14ac:dyDescent="0.25">
      <c r="A56" s="40" t="s">
        <v>46</v>
      </c>
      <c r="B56" s="24">
        <v>904</v>
      </c>
      <c r="C56" s="25" t="s">
        <v>45</v>
      </c>
      <c r="D56" s="25" t="s">
        <v>38</v>
      </c>
      <c r="E56" s="31"/>
      <c r="F56" s="24"/>
      <c r="G56" s="28">
        <f t="shared" ref="G56:L58" si="19">G57</f>
        <v>381747.4</v>
      </c>
      <c r="H56" s="28">
        <f t="shared" si="19"/>
        <v>391183.19999999995</v>
      </c>
      <c r="I56" s="28">
        <f t="shared" si="19"/>
        <v>-381747.4</v>
      </c>
      <c r="J56" s="28">
        <f t="shared" si="19"/>
        <v>-391183.19999999995</v>
      </c>
      <c r="K56" s="28">
        <f t="shared" si="19"/>
        <v>0</v>
      </c>
      <c r="L56" s="28">
        <f t="shared" si="19"/>
        <v>0</v>
      </c>
    </row>
    <row r="57" spans="1:12" s="6" customFormat="1" hidden="1" outlineLevel="1" x14ac:dyDescent="0.25">
      <c r="A57" s="43" t="s">
        <v>47</v>
      </c>
      <c r="B57" s="24">
        <v>904</v>
      </c>
      <c r="C57" s="25" t="s">
        <v>45</v>
      </c>
      <c r="D57" s="25" t="s">
        <v>38</v>
      </c>
      <c r="E57" s="31" t="s">
        <v>48</v>
      </c>
      <c r="F57" s="24"/>
      <c r="G57" s="28">
        <f t="shared" si="19"/>
        <v>381747.4</v>
      </c>
      <c r="H57" s="28">
        <f t="shared" si="19"/>
        <v>391183.19999999995</v>
      </c>
      <c r="I57" s="28">
        <f t="shared" si="19"/>
        <v>-381747.4</v>
      </c>
      <c r="J57" s="28">
        <f t="shared" si="19"/>
        <v>-391183.19999999995</v>
      </c>
      <c r="K57" s="28">
        <f t="shared" si="19"/>
        <v>0</v>
      </c>
      <c r="L57" s="28">
        <f t="shared" si="19"/>
        <v>0</v>
      </c>
    </row>
    <row r="58" spans="1:12" s="6" customFormat="1" hidden="1" outlineLevel="1" x14ac:dyDescent="0.25">
      <c r="A58" s="43" t="s">
        <v>49</v>
      </c>
      <c r="B58" s="25" t="s">
        <v>50</v>
      </c>
      <c r="C58" s="25" t="s">
        <v>45</v>
      </c>
      <c r="D58" s="25" t="s">
        <v>38</v>
      </c>
      <c r="E58" s="31" t="s">
        <v>51</v>
      </c>
      <c r="F58" s="25"/>
      <c r="G58" s="28">
        <f t="shared" si="19"/>
        <v>381747.4</v>
      </c>
      <c r="H58" s="28">
        <f t="shared" si="19"/>
        <v>391183.19999999995</v>
      </c>
      <c r="I58" s="28">
        <f t="shared" si="19"/>
        <v>-381747.4</v>
      </c>
      <c r="J58" s="28">
        <f t="shared" si="19"/>
        <v>-391183.19999999995</v>
      </c>
      <c r="K58" s="28">
        <f t="shared" si="19"/>
        <v>0</v>
      </c>
      <c r="L58" s="28">
        <f t="shared" si="19"/>
        <v>0</v>
      </c>
    </row>
    <row r="59" spans="1:12" s="4" customFormat="1" ht="31.5" hidden="1" outlineLevel="1" x14ac:dyDescent="0.25">
      <c r="A59" s="46" t="s">
        <v>52</v>
      </c>
      <c r="B59" s="48" t="s">
        <v>50</v>
      </c>
      <c r="C59" s="48" t="s">
        <v>45</v>
      </c>
      <c r="D59" s="48" t="s">
        <v>38</v>
      </c>
      <c r="E59" s="54" t="s">
        <v>53</v>
      </c>
      <c r="F59" s="48"/>
      <c r="G59" s="50">
        <f>G60+G63</f>
        <v>381747.4</v>
      </c>
      <c r="H59" s="50">
        <f>H60+H63</f>
        <v>391183.19999999995</v>
      </c>
      <c r="I59" s="50">
        <f t="shared" ref="I59:L59" si="20">I60+I63</f>
        <v>-381747.4</v>
      </c>
      <c r="J59" s="50">
        <f t="shared" si="20"/>
        <v>-391183.19999999995</v>
      </c>
      <c r="K59" s="50">
        <f t="shared" si="20"/>
        <v>0</v>
      </c>
      <c r="L59" s="50">
        <f t="shared" si="20"/>
        <v>0</v>
      </c>
    </row>
    <row r="60" spans="1:12" ht="166.9" hidden="1" customHeight="1" outlineLevel="1" x14ac:dyDescent="0.25">
      <c r="A60" s="33" t="s">
        <v>54</v>
      </c>
      <c r="B60" s="35" t="s">
        <v>50</v>
      </c>
      <c r="C60" s="35" t="s">
        <v>45</v>
      </c>
      <c r="D60" s="35" t="s">
        <v>38</v>
      </c>
      <c r="E60" s="36" t="s">
        <v>55</v>
      </c>
      <c r="F60" s="55"/>
      <c r="G60" s="38">
        <f>G61</f>
        <v>112934.7</v>
      </c>
      <c r="H60" s="38">
        <f>H61</f>
        <v>112976.4</v>
      </c>
      <c r="I60" s="38">
        <f t="shared" ref="I60:L61" si="21">I61</f>
        <v>-112934.7</v>
      </c>
      <c r="J60" s="38">
        <f t="shared" si="21"/>
        <v>-112976.4</v>
      </c>
      <c r="K60" s="38">
        <f t="shared" si="21"/>
        <v>0</v>
      </c>
      <c r="L60" s="38">
        <f t="shared" si="21"/>
        <v>0</v>
      </c>
    </row>
    <row r="61" spans="1:12" ht="31.5" hidden="1" outlineLevel="1" x14ac:dyDescent="0.25">
      <c r="A61" s="33" t="s">
        <v>32</v>
      </c>
      <c r="B61" s="35" t="s">
        <v>50</v>
      </c>
      <c r="C61" s="35" t="s">
        <v>45</v>
      </c>
      <c r="D61" s="35" t="s">
        <v>38</v>
      </c>
      <c r="E61" s="36" t="s">
        <v>55</v>
      </c>
      <c r="F61" s="35" t="s">
        <v>56</v>
      </c>
      <c r="G61" s="38">
        <f>G62</f>
        <v>112934.7</v>
      </c>
      <c r="H61" s="38">
        <f>H62</f>
        <v>112976.4</v>
      </c>
      <c r="I61" s="38">
        <f t="shared" si="21"/>
        <v>-112934.7</v>
      </c>
      <c r="J61" s="38">
        <f t="shared" si="21"/>
        <v>-112976.4</v>
      </c>
      <c r="K61" s="38">
        <f t="shared" si="21"/>
        <v>0</v>
      </c>
      <c r="L61" s="38">
        <f t="shared" si="21"/>
        <v>0</v>
      </c>
    </row>
    <row r="62" spans="1:12" hidden="1" outlineLevel="1" x14ac:dyDescent="0.25">
      <c r="A62" s="33" t="s">
        <v>57</v>
      </c>
      <c r="B62" s="35" t="s">
        <v>50</v>
      </c>
      <c r="C62" s="35" t="s">
        <v>45</v>
      </c>
      <c r="D62" s="35" t="s">
        <v>38</v>
      </c>
      <c r="E62" s="36" t="s">
        <v>55</v>
      </c>
      <c r="F62" s="35" t="s">
        <v>58</v>
      </c>
      <c r="G62" s="38">
        <v>112934.7</v>
      </c>
      <c r="H62" s="38">
        <v>112976.4</v>
      </c>
      <c r="I62" s="38">
        <v>-112934.7</v>
      </c>
      <c r="J62" s="38">
        <v>-112976.4</v>
      </c>
      <c r="K62" s="38">
        <f>G62+I62</f>
        <v>0</v>
      </c>
      <c r="L62" s="38">
        <f>H62+J62</f>
        <v>0</v>
      </c>
    </row>
    <row r="63" spans="1:12" ht="31.5" hidden="1" outlineLevel="1" x14ac:dyDescent="0.25">
      <c r="A63" s="33" t="s">
        <v>59</v>
      </c>
      <c r="B63" s="35" t="s">
        <v>50</v>
      </c>
      <c r="C63" s="35" t="s">
        <v>45</v>
      </c>
      <c r="D63" s="35" t="s">
        <v>38</v>
      </c>
      <c r="E63" s="36" t="s">
        <v>60</v>
      </c>
      <c r="F63" s="55"/>
      <c r="G63" s="38">
        <f>G64</f>
        <v>268812.7</v>
      </c>
      <c r="H63" s="38">
        <f>H64</f>
        <v>278206.8</v>
      </c>
      <c r="I63" s="38">
        <f t="shared" ref="I63:L64" si="22">I64</f>
        <v>-268812.7</v>
      </c>
      <c r="J63" s="38">
        <f t="shared" si="22"/>
        <v>-278206.8</v>
      </c>
      <c r="K63" s="38">
        <f t="shared" si="22"/>
        <v>0</v>
      </c>
      <c r="L63" s="38">
        <f t="shared" si="22"/>
        <v>0</v>
      </c>
    </row>
    <row r="64" spans="1:12" ht="31.5" hidden="1" outlineLevel="1" x14ac:dyDescent="0.25">
      <c r="A64" s="33" t="s">
        <v>32</v>
      </c>
      <c r="B64" s="35" t="s">
        <v>50</v>
      </c>
      <c r="C64" s="35" t="s">
        <v>45</v>
      </c>
      <c r="D64" s="35" t="s">
        <v>38</v>
      </c>
      <c r="E64" s="36" t="s">
        <v>60</v>
      </c>
      <c r="F64" s="35" t="s">
        <v>56</v>
      </c>
      <c r="G64" s="38">
        <f>G65</f>
        <v>268812.7</v>
      </c>
      <c r="H64" s="38">
        <f>H65</f>
        <v>278206.8</v>
      </c>
      <c r="I64" s="38">
        <f t="shared" si="22"/>
        <v>-268812.7</v>
      </c>
      <c r="J64" s="38">
        <f t="shared" si="22"/>
        <v>-278206.8</v>
      </c>
      <c r="K64" s="38">
        <f t="shared" si="22"/>
        <v>0</v>
      </c>
      <c r="L64" s="38">
        <f t="shared" si="22"/>
        <v>0</v>
      </c>
    </row>
    <row r="65" spans="1:12" hidden="1" outlineLevel="1" x14ac:dyDescent="0.25">
      <c r="A65" s="33" t="s">
        <v>57</v>
      </c>
      <c r="B65" s="35" t="s">
        <v>50</v>
      </c>
      <c r="C65" s="35" t="s">
        <v>45</v>
      </c>
      <c r="D65" s="35" t="s">
        <v>38</v>
      </c>
      <c r="E65" s="36" t="s">
        <v>60</v>
      </c>
      <c r="F65" s="35" t="s">
        <v>58</v>
      </c>
      <c r="G65" s="38">
        <v>268812.7</v>
      </c>
      <c r="H65" s="38">
        <v>278206.8</v>
      </c>
      <c r="I65" s="38">
        <v>-268812.7</v>
      </c>
      <c r="J65" s="38">
        <v>-278206.8</v>
      </c>
      <c r="K65" s="38">
        <f>G65+I65</f>
        <v>0</v>
      </c>
      <c r="L65" s="38">
        <f>H65+J65</f>
        <v>0</v>
      </c>
    </row>
    <row r="66" spans="1:12" s="6" customFormat="1" hidden="1" outlineLevel="1" x14ac:dyDescent="0.25">
      <c r="A66" s="43" t="s">
        <v>61</v>
      </c>
      <c r="B66" s="24">
        <v>904</v>
      </c>
      <c r="C66" s="25" t="s">
        <v>45</v>
      </c>
      <c r="D66" s="25" t="s">
        <v>6</v>
      </c>
      <c r="E66" s="31"/>
      <c r="F66" s="41"/>
      <c r="G66" s="28">
        <f t="shared" ref="G66:L68" si="23">G67</f>
        <v>748519.8</v>
      </c>
      <c r="H66" s="28">
        <f t="shared" si="23"/>
        <v>762939.5</v>
      </c>
      <c r="I66" s="28">
        <f t="shared" si="23"/>
        <v>-748519.8</v>
      </c>
      <c r="J66" s="28">
        <f t="shared" si="23"/>
        <v>-762939.5</v>
      </c>
      <c r="K66" s="28">
        <f t="shared" si="23"/>
        <v>0</v>
      </c>
      <c r="L66" s="28">
        <f t="shared" si="23"/>
        <v>0</v>
      </c>
    </row>
    <row r="67" spans="1:12" s="6" customFormat="1" hidden="1" outlineLevel="1" x14ac:dyDescent="0.25">
      <c r="A67" s="43" t="s">
        <v>47</v>
      </c>
      <c r="B67" s="24">
        <v>904</v>
      </c>
      <c r="C67" s="25" t="s">
        <v>45</v>
      </c>
      <c r="D67" s="25" t="s">
        <v>6</v>
      </c>
      <c r="E67" s="31" t="s">
        <v>48</v>
      </c>
      <c r="F67" s="24"/>
      <c r="G67" s="28">
        <f t="shared" si="23"/>
        <v>748519.8</v>
      </c>
      <c r="H67" s="28">
        <f t="shared" si="23"/>
        <v>762939.5</v>
      </c>
      <c r="I67" s="28">
        <f t="shared" si="23"/>
        <v>-748519.8</v>
      </c>
      <c r="J67" s="28">
        <f t="shared" si="23"/>
        <v>-762939.5</v>
      </c>
      <c r="K67" s="28">
        <f t="shared" si="23"/>
        <v>0</v>
      </c>
      <c r="L67" s="28">
        <f t="shared" si="23"/>
        <v>0</v>
      </c>
    </row>
    <row r="68" spans="1:12" s="6" customFormat="1" hidden="1" outlineLevel="1" x14ac:dyDescent="0.25">
      <c r="A68" s="43" t="s">
        <v>49</v>
      </c>
      <c r="B68" s="25" t="s">
        <v>50</v>
      </c>
      <c r="C68" s="25" t="s">
        <v>45</v>
      </c>
      <c r="D68" s="25" t="s">
        <v>6</v>
      </c>
      <c r="E68" s="31" t="s">
        <v>51</v>
      </c>
      <c r="F68" s="25"/>
      <c r="G68" s="28">
        <f t="shared" si="23"/>
        <v>748519.8</v>
      </c>
      <c r="H68" s="28">
        <f t="shared" si="23"/>
        <v>762939.5</v>
      </c>
      <c r="I68" s="28">
        <f t="shared" si="23"/>
        <v>-748519.8</v>
      </c>
      <c r="J68" s="28">
        <f t="shared" si="23"/>
        <v>-762939.5</v>
      </c>
      <c r="K68" s="28">
        <f t="shared" si="23"/>
        <v>0</v>
      </c>
      <c r="L68" s="28">
        <f t="shared" si="23"/>
        <v>0</v>
      </c>
    </row>
    <row r="69" spans="1:12" s="4" customFormat="1" ht="31.5" hidden="1" outlineLevel="1" x14ac:dyDescent="0.25">
      <c r="A69" s="46" t="s">
        <v>52</v>
      </c>
      <c r="B69" s="48" t="s">
        <v>50</v>
      </c>
      <c r="C69" s="48" t="s">
        <v>45</v>
      </c>
      <c r="D69" s="48" t="s">
        <v>6</v>
      </c>
      <c r="E69" s="54" t="s">
        <v>53</v>
      </c>
      <c r="F69" s="48"/>
      <c r="G69" s="50">
        <f>G70+G73</f>
        <v>748519.8</v>
      </c>
      <c r="H69" s="50">
        <f>H70+H73</f>
        <v>762939.5</v>
      </c>
      <c r="I69" s="50">
        <f t="shared" ref="I69:L69" si="24">I70+I73</f>
        <v>-748519.8</v>
      </c>
      <c r="J69" s="50">
        <f t="shared" si="24"/>
        <v>-762939.5</v>
      </c>
      <c r="K69" s="50">
        <f t="shared" si="24"/>
        <v>0</v>
      </c>
      <c r="L69" s="50">
        <f t="shared" si="24"/>
        <v>0</v>
      </c>
    </row>
    <row r="70" spans="1:12" ht="169.15" hidden="1" customHeight="1" outlineLevel="1" x14ac:dyDescent="0.25">
      <c r="A70" s="33" t="s">
        <v>54</v>
      </c>
      <c r="B70" s="35" t="s">
        <v>50</v>
      </c>
      <c r="C70" s="35" t="s">
        <v>45</v>
      </c>
      <c r="D70" s="35" t="s">
        <v>6</v>
      </c>
      <c r="E70" s="36" t="s">
        <v>55</v>
      </c>
      <c r="F70" s="55"/>
      <c r="G70" s="38">
        <f>G71</f>
        <v>506061.3</v>
      </c>
      <c r="H70" s="38">
        <f>H71</f>
        <v>510439.2</v>
      </c>
      <c r="I70" s="38">
        <f t="shared" ref="I70:L71" si="25">I71</f>
        <v>-506061.3</v>
      </c>
      <c r="J70" s="38">
        <f t="shared" si="25"/>
        <v>-510439.2</v>
      </c>
      <c r="K70" s="38">
        <f t="shared" si="25"/>
        <v>0</v>
      </c>
      <c r="L70" s="38">
        <f t="shared" si="25"/>
        <v>0</v>
      </c>
    </row>
    <row r="71" spans="1:12" ht="31.5" hidden="1" outlineLevel="1" x14ac:dyDescent="0.25">
      <c r="A71" s="33" t="s">
        <v>32</v>
      </c>
      <c r="B71" s="35" t="s">
        <v>50</v>
      </c>
      <c r="C71" s="35" t="s">
        <v>45</v>
      </c>
      <c r="D71" s="35" t="s">
        <v>6</v>
      </c>
      <c r="E71" s="36" t="s">
        <v>55</v>
      </c>
      <c r="F71" s="35" t="s">
        <v>56</v>
      </c>
      <c r="G71" s="38">
        <f>G72</f>
        <v>506061.3</v>
      </c>
      <c r="H71" s="38">
        <f>H72</f>
        <v>510439.2</v>
      </c>
      <c r="I71" s="38">
        <f t="shared" si="25"/>
        <v>-506061.3</v>
      </c>
      <c r="J71" s="38">
        <f t="shared" si="25"/>
        <v>-510439.2</v>
      </c>
      <c r="K71" s="38">
        <f t="shared" si="25"/>
        <v>0</v>
      </c>
      <c r="L71" s="38">
        <f t="shared" si="25"/>
        <v>0</v>
      </c>
    </row>
    <row r="72" spans="1:12" hidden="1" outlineLevel="1" x14ac:dyDescent="0.25">
      <c r="A72" s="33" t="s">
        <v>57</v>
      </c>
      <c r="B72" s="35" t="s">
        <v>50</v>
      </c>
      <c r="C72" s="35" t="s">
        <v>45</v>
      </c>
      <c r="D72" s="35" t="s">
        <v>6</v>
      </c>
      <c r="E72" s="36" t="s">
        <v>55</v>
      </c>
      <c r="F72" s="35" t="s">
        <v>58</v>
      </c>
      <c r="G72" s="38">
        <v>506061.3</v>
      </c>
      <c r="H72" s="38">
        <v>510439.2</v>
      </c>
      <c r="I72" s="38">
        <v>-506061.3</v>
      </c>
      <c r="J72" s="38">
        <v>-510439.2</v>
      </c>
      <c r="K72" s="38">
        <f>G72+I72</f>
        <v>0</v>
      </c>
      <c r="L72" s="38">
        <f>H72+J72</f>
        <v>0</v>
      </c>
    </row>
    <row r="73" spans="1:12" ht="31.5" hidden="1" outlineLevel="1" x14ac:dyDescent="0.25">
      <c r="A73" s="33" t="s">
        <v>59</v>
      </c>
      <c r="B73" s="35" t="s">
        <v>50</v>
      </c>
      <c r="C73" s="35" t="s">
        <v>45</v>
      </c>
      <c r="D73" s="35" t="s">
        <v>6</v>
      </c>
      <c r="E73" s="36" t="s">
        <v>60</v>
      </c>
      <c r="F73" s="55"/>
      <c r="G73" s="38">
        <f>G74</f>
        <v>242458.5</v>
      </c>
      <c r="H73" s="38">
        <f>H74</f>
        <v>252500.3</v>
      </c>
      <c r="I73" s="38">
        <f t="shared" ref="I73:L74" si="26">I74</f>
        <v>-242458.5</v>
      </c>
      <c r="J73" s="38">
        <f t="shared" si="26"/>
        <v>-252500.3</v>
      </c>
      <c r="K73" s="38">
        <f t="shared" si="26"/>
        <v>0</v>
      </c>
      <c r="L73" s="38">
        <f t="shared" si="26"/>
        <v>0</v>
      </c>
    </row>
    <row r="74" spans="1:12" ht="31.5" hidden="1" outlineLevel="1" x14ac:dyDescent="0.25">
      <c r="A74" s="33" t="s">
        <v>32</v>
      </c>
      <c r="B74" s="35" t="s">
        <v>50</v>
      </c>
      <c r="C74" s="35" t="s">
        <v>45</v>
      </c>
      <c r="D74" s="35" t="s">
        <v>6</v>
      </c>
      <c r="E74" s="36" t="s">
        <v>60</v>
      </c>
      <c r="F74" s="35" t="s">
        <v>56</v>
      </c>
      <c r="G74" s="38">
        <f>G75</f>
        <v>242458.5</v>
      </c>
      <c r="H74" s="38">
        <f>H75</f>
        <v>252500.3</v>
      </c>
      <c r="I74" s="38">
        <f t="shared" si="26"/>
        <v>-242458.5</v>
      </c>
      <c r="J74" s="38">
        <f t="shared" si="26"/>
        <v>-252500.3</v>
      </c>
      <c r="K74" s="38">
        <f t="shared" si="26"/>
        <v>0</v>
      </c>
      <c r="L74" s="38">
        <f t="shared" si="26"/>
        <v>0</v>
      </c>
    </row>
    <row r="75" spans="1:12" hidden="1" outlineLevel="1" x14ac:dyDescent="0.25">
      <c r="A75" s="33" t="s">
        <v>57</v>
      </c>
      <c r="B75" s="35" t="s">
        <v>50</v>
      </c>
      <c r="C75" s="35" t="s">
        <v>45</v>
      </c>
      <c r="D75" s="35" t="s">
        <v>6</v>
      </c>
      <c r="E75" s="36" t="s">
        <v>60</v>
      </c>
      <c r="F75" s="35" t="s">
        <v>58</v>
      </c>
      <c r="G75" s="38">
        <v>242458.5</v>
      </c>
      <c r="H75" s="38">
        <v>252500.3</v>
      </c>
      <c r="I75" s="38">
        <v>-242458.5</v>
      </c>
      <c r="J75" s="38">
        <v>-252500.3</v>
      </c>
      <c r="K75" s="38">
        <f>G75+I75</f>
        <v>0</v>
      </c>
      <c r="L75" s="38">
        <f>H75+J75</f>
        <v>0</v>
      </c>
    </row>
    <row r="76" spans="1:12" s="6" customFormat="1" hidden="1" outlineLevel="1" x14ac:dyDescent="0.25">
      <c r="A76" s="43" t="s">
        <v>62</v>
      </c>
      <c r="B76" s="24">
        <v>904</v>
      </c>
      <c r="C76" s="25" t="s">
        <v>45</v>
      </c>
      <c r="D76" s="25" t="s">
        <v>9</v>
      </c>
      <c r="E76" s="31"/>
      <c r="F76" s="41"/>
      <c r="G76" s="28">
        <f t="shared" ref="G76:L81" si="27">G77</f>
        <v>31600.799999999999</v>
      </c>
      <c r="H76" s="28">
        <f t="shared" si="27"/>
        <v>31868.1</v>
      </c>
      <c r="I76" s="28">
        <f t="shared" si="27"/>
        <v>-31600.799999999999</v>
      </c>
      <c r="J76" s="28">
        <f t="shared" si="27"/>
        <v>-31868.1</v>
      </c>
      <c r="K76" s="28">
        <f t="shared" si="27"/>
        <v>0</v>
      </c>
      <c r="L76" s="28">
        <f t="shared" si="27"/>
        <v>0</v>
      </c>
    </row>
    <row r="77" spans="1:12" s="6" customFormat="1" hidden="1" outlineLevel="1" x14ac:dyDescent="0.25">
      <c r="A77" s="43" t="s">
        <v>47</v>
      </c>
      <c r="B77" s="24">
        <v>904</v>
      </c>
      <c r="C77" s="25" t="s">
        <v>45</v>
      </c>
      <c r="D77" s="25" t="s">
        <v>9</v>
      </c>
      <c r="E77" s="31" t="s">
        <v>48</v>
      </c>
      <c r="F77" s="24"/>
      <c r="G77" s="28">
        <f t="shared" si="27"/>
        <v>31600.799999999999</v>
      </c>
      <c r="H77" s="28">
        <f t="shared" si="27"/>
        <v>31868.1</v>
      </c>
      <c r="I77" s="28">
        <f t="shared" si="27"/>
        <v>-31600.799999999999</v>
      </c>
      <c r="J77" s="28">
        <f t="shared" si="27"/>
        <v>-31868.1</v>
      </c>
      <c r="K77" s="28">
        <f t="shared" si="27"/>
        <v>0</v>
      </c>
      <c r="L77" s="28">
        <f t="shared" si="27"/>
        <v>0</v>
      </c>
    </row>
    <row r="78" spans="1:12" s="6" customFormat="1" hidden="1" outlineLevel="1" x14ac:dyDescent="0.25">
      <c r="A78" s="43" t="s">
        <v>49</v>
      </c>
      <c r="B78" s="25" t="s">
        <v>50</v>
      </c>
      <c r="C78" s="25" t="s">
        <v>45</v>
      </c>
      <c r="D78" s="25" t="s">
        <v>9</v>
      </c>
      <c r="E78" s="31" t="s">
        <v>51</v>
      </c>
      <c r="F78" s="25"/>
      <c r="G78" s="28">
        <f t="shared" si="27"/>
        <v>31600.799999999999</v>
      </c>
      <c r="H78" s="28">
        <f t="shared" si="27"/>
        <v>31868.1</v>
      </c>
      <c r="I78" s="28">
        <f t="shared" si="27"/>
        <v>-31600.799999999999</v>
      </c>
      <c r="J78" s="28">
        <f t="shared" si="27"/>
        <v>-31868.1</v>
      </c>
      <c r="K78" s="28">
        <f t="shared" si="27"/>
        <v>0</v>
      </c>
      <c r="L78" s="28">
        <f t="shared" si="27"/>
        <v>0</v>
      </c>
    </row>
    <row r="79" spans="1:12" s="4" customFormat="1" ht="31.5" hidden="1" outlineLevel="1" x14ac:dyDescent="0.25">
      <c r="A79" s="46" t="s">
        <v>52</v>
      </c>
      <c r="B79" s="48" t="s">
        <v>50</v>
      </c>
      <c r="C79" s="48" t="s">
        <v>45</v>
      </c>
      <c r="D79" s="48" t="s">
        <v>9</v>
      </c>
      <c r="E79" s="54" t="s">
        <v>53</v>
      </c>
      <c r="F79" s="48"/>
      <c r="G79" s="50">
        <f t="shared" si="27"/>
        <v>31600.799999999999</v>
      </c>
      <c r="H79" s="50">
        <f t="shared" si="27"/>
        <v>31868.1</v>
      </c>
      <c r="I79" s="50">
        <f t="shared" si="27"/>
        <v>-31600.799999999999</v>
      </c>
      <c r="J79" s="50">
        <f t="shared" si="27"/>
        <v>-31868.1</v>
      </c>
      <c r="K79" s="50">
        <f t="shared" si="27"/>
        <v>0</v>
      </c>
      <c r="L79" s="50">
        <f t="shared" si="27"/>
        <v>0</v>
      </c>
    </row>
    <row r="80" spans="1:12" ht="166.15" hidden="1" customHeight="1" outlineLevel="1" x14ac:dyDescent="0.25">
      <c r="A80" s="33" t="s">
        <v>54</v>
      </c>
      <c r="B80" s="35" t="s">
        <v>50</v>
      </c>
      <c r="C80" s="35" t="s">
        <v>45</v>
      </c>
      <c r="D80" s="35" t="s">
        <v>9</v>
      </c>
      <c r="E80" s="36" t="s">
        <v>55</v>
      </c>
      <c r="F80" s="55"/>
      <c r="G80" s="38">
        <f t="shared" si="27"/>
        <v>31600.799999999999</v>
      </c>
      <c r="H80" s="38">
        <f t="shared" si="27"/>
        <v>31868.1</v>
      </c>
      <c r="I80" s="38">
        <f t="shared" si="27"/>
        <v>-31600.799999999999</v>
      </c>
      <c r="J80" s="38">
        <f t="shared" si="27"/>
        <v>-31868.1</v>
      </c>
      <c r="K80" s="38">
        <f t="shared" si="27"/>
        <v>0</v>
      </c>
      <c r="L80" s="38">
        <f t="shared" si="27"/>
        <v>0</v>
      </c>
    </row>
    <row r="81" spans="1:12" ht="31.5" hidden="1" outlineLevel="1" x14ac:dyDescent="0.25">
      <c r="A81" s="33" t="s">
        <v>32</v>
      </c>
      <c r="B81" s="35" t="s">
        <v>50</v>
      </c>
      <c r="C81" s="35" t="s">
        <v>45</v>
      </c>
      <c r="D81" s="35" t="s">
        <v>9</v>
      </c>
      <c r="E81" s="36" t="s">
        <v>55</v>
      </c>
      <c r="F81" s="35" t="s">
        <v>56</v>
      </c>
      <c r="G81" s="38">
        <f t="shared" si="27"/>
        <v>31600.799999999999</v>
      </c>
      <c r="H81" s="38">
        <f t="shared" si="27"/>
        <v>31868.1</v>
      </c>
      <c r="I81" s="38">
        <f t="shared" si="27"/>
        <v>-31600.799999999999</v>
      </c>
      <c r="J81" s="38">
        <f t="shared" si="27"/>
        <v>-31868.1</v>
      </c>
      <c r="K81" s="38">
        <f t="shared" si="27"/>
        <v>0</v>
      </c>
      <c r="L81" s="38">
        <f t="shared" si="27"/>
        <v>0</v>
      </c>
    </row>
    <row r="82" spans="1:12" hidden="1" outlineLevel="1" x14ac:dyDescent="0.25">
      <c r="A82" s="33" t="s">
        <v>57</v>
      </c>
      <c r="B82" s="35" t="s">
        <v>50</v>
      </c>
      <c r="C82" s="35" t="s">
        <v>45</v>
      </c>
      <c r="D82" s="35" t="s">
        <v>9</v>
      </c>
      <c r="E82" s="36" t="s">
        <v>55</v>
      </c>
      <c r="F82" s="35" t="s">
        <v>58</v>
      </c>
      <c r="G82" s="38">
        <v>31600.799999999999</v>
      </c>
      <c r="H82" s="38">
        <v>31868.1</v>
      </c>
      <c r="I82" s="38">
        <v>-31600.799999999999</v>
      </c>
      <c r="J82" s="38">
        <v>-31868.1</v>
      </c>
      <c r="K82" s="38">
        <f>G82+I82</f>
        <v>0</v>
      </c>
      <c r="L82" s="38">
        <f>H82+J82</f>
        <v>0</v>
      </c>
    </row>
    <row r="83" spans="1:12" s="6" customFormat="1" hidden="1" outlineLevel="1" x14ac:dyDescent="0.25">
      <c r="A83" s="40" t="s">
        <v>63</v>
      </c>
      <c r="B83" s="24">
        <v>904</v>
      </c>
      <c r="C83" s="24">
        <v>10</v>
      </c>
      <c r="D83" s="25" t="s">
        <v>7</v>
      </c>
      <c r="E83" s="31"/>
      <c r="F83" s="56"/>
      <c r="G83" s="28">
        <f>G93+G84</f>
        <v>219582.30000000002</v>
      </c>
      <c r="H83" s="28">
        <f>H93+H84</f>
        <v>230516.50000000003</v>
      </c>
      <c r="I83" s="28">
        <f t="shared" ref="I83:L83" si="28">I93+I84</f>
        <v>-219582.30000000002</v>
      </c>
      <c r="J83" s="28">
        <f t="shared" si="28"/>
        <v>-230516.50000000003</v>
      </c>
      <c r="K83" s="28">
        <f t="shared" si="28"/>
        <v>0</v>
      </c>
      <c r="L83" s="28">
        <f t="shared" si="28"/>
        <v>0</v>
      </c>
    </row>
    <row r="84" spans="1:12" s="6" customFormat="1" hidden="1" outlineLevel="1" x14ac:dyDescent="0.25">
      <c r="A84" s="43" t="s">
        <v>64</v>
      </c>
      <c r="B84" s="41">
        <v>904</v>
      </c>
      <c r="C84" s="41">
        <v>10</v>
      </c>
      <c r="D84" s="25" t="s">
        <v>9</v>
      </c>
      <c r="E84" s="31"/>
      <c r="F84" s="25"/>
      <c r="G84" s="28">
        <f t="shared" ref="G84:L87" si="29">G85</f>
        <v>201582.1</v>
      </c>
      <c r="H84" s="28">
        <f t="shared" si="29"/>
        <v>212516.30000000002</v>
      </c>
      <c r="I84" s="28">
        <f t="shared" si="29"/>
        <v>-201582.1</v>
      </c>
      <c r="J84" s="28">
        <f t="shared" si="29"/>
        <v>-212516.30000000002</v>
      </c>
      <c r="K84" s="28">
        <f t="shared" si="29"/>
        <v>0</v>
      </c>
      <c r="L84" s="28">
        <f t="shared" si="29"/>
        <v>0</v>
      </c>
    </row>
    <row r="85" spans="1:12" s="6" customFormat="1" hidden="1" outlineLevel="1" x14ac:dyDescent="0.25">
      <c r="A85" s="43" t="s">
        <v>65</v>
      </c>
      <c r="B85" s="24">
        <v>904</v>
      </c>
      <c r="C85" s="41">
        <v>10</v>
      </c>
      <c r="D85" s="25" t="s">
        <v>9</v>
      </c>
      <c r="E85" s="31" t="s">
        <v>66</v>
      </c>
      <c r="F85" s="53"/>
      <c r="G85" s="28">
        <f t="shared" si="29"/>
        <v>201582.1</v>
      </c>
      <c r="H85" s="28">
        <f t="shared" si="29"/>
        <v>212516.30000000002</v>
      </c>
      <c r="I85" s="28">
        <f t="shared" si="29"/>
        <v>-201582.1</v>
      </c>
      <c r="J85" s="28">
        <f t="shared" si="29"/>
        <v>-212516.30000000002</v>
      </c>
      <c r="K85" s="28">
        <f t="shared" si="29"/>
        <v>0</v>
      </c>
      <c r="L85" s="28">
        <f t="shared" si="29"/>
        <v>0</v>
      </c>
    </row>
    <row r="86" spans="1:12" s="6" customFormat="1" ht="47.25" hidden="1" outlineLevel="1" x14ac:dyDescent="0.25">
      <c r="A86" s="43" t="s">
        <v>67</v>
      </c>
      <c r="B86" s="25" t="s">
        <v>50</v>
      </c>
      <c r="C86" s="41">
        <v>10</v>
      </c>
      <c r="D86" s="25" t="s">
        <v>9</v>
      </c>
      <c r="E86" s="31" t="s">
        <v>68</v>
      </c>
      <c r="F86" s="57"/>
      <c r="G86" s="28">
        <f t="shared" si="29"/>
        <v>201582.1</v>
      </c>
      <c r="H86" s="28">
        <f t="shared" si="29"/>
        <v>212516.30000000002</v>
      </c>
      <c r="I86" s="28">
        <f t="shared" si="29"/>
        <v>-201582.1</v>
      </c>
      <c r="J86" s="28">
        <f t="shared" si="29"/>
        <v>-212516.30000000002</v>
      </c>
      <c r="K86" s="28">
        <f t="shared" si="29"/>
        <v>0</v>
      </c>
      <c r="L86" s="28">
        <f t="shared" si="29"/>
        <v>0</v>
      </c>
    </row>
    <row r="87" spans="1:12" s="4" customFormat="1" hidden="1" outlineLevel="1" x14ac:dyDescent="0.25">
      <c r="A87" s="46" t="s">
        <v>69</v>
      </c>
      <c r="B87" s="47">
        <v>904</v>
      </c>
      <c r="C87" s="47">
        <v>10</v>
      </c>
      <c r="D87" s="48" t="s">
        <v>9</v>
      </c>
      <c r="E87" s="54" t="s">
        <v>70</v>
      </c>
      <c r="F87" s="48"/>
      <c r="G87" s="50">
        <f t="shared" si="29"/>
        <v>201582.1</v>
      </c>
      <c r="H87" s="50">
        <f t="shared" si="29"/>
        <v>212516.30000000002</v>
      </c>
      <c r="I87" s="50">
        <f t="shared" si="29"/>
        <v>-201582.1</v>
      </c>
      <c r="J87" s="50">
        <f t="shared" si="29"/>
        <v>-212516.30000000002</v>
      </c>
      <c r="K87" s="50">
        <f t="shared" si="29"/>
        <v>0</v>
      </c>
      <c r="L87" s="50">
        <f t="shared" si="29"/>
        <v>0</v>
      </c>
    </row>
    <row r="88" spans="1:12" ht="126" hidden="1" outlineLevel="1" x14ac:dyDescent="0.25">
      <c r="A88" s="33" t="s">
        <v>71</v>
      </c>
      <c r="B88" s="37">
        <v>904</v>
      </c>
      <c r="C88" s="37">
        <v>10</v>
      </c>
      <c r="D88" s="35" t="s">
        <v>9</v>
      </c>
      <c r="E88" s="36" t="s">
        <v>72</v>
      </c>
      <c r="F88" s="55"/>
      <c r="G88" s="38">
        <f>G91+G89</f>
        <v>201582.1</v>
      </c>
      <c r="H88" s="38">
        <f>H91+H89</f>
        <v>212516.30000000002</v>
      </c>
      <c r="I88" s="38">
        <f t="shared" ref="I88:L88" si="30">I91+I89</f>
        <v>-201582.1</v>
      </c>
      <c r="J88" s="38">
        <f t="shared" si="30"/>
        <v>-212516.30000000002</v>
      </c>
      <c r="K88" s="38">
        <f t="shared" si="30"/>
        <v>0</v>
      </c>
      <c r="L88" s="38">
        <f t="shared" si="30"/>
        <v>0</v>
      </c>
    </row>
    <row r="89" spans="1:12" s="7" customFormat="1" ht="63" hidden="1" outlineLevel="1" x14ac:dyDescent="0.25">
      <c r="A89" s="33" t="s">
        <v>12</v>
      </c>
      <c r="B89" s="37">
        <v>904</v>
      </c>
      <c r="C89" s="37">
        <v>10</v>
      </c>
      <c r="D89" s="35" t="s">
        <v>9</v>
      </c>
      <c r="E89" s="36" t="s">
        <v>72</v>
      </c>
      <c r="F89" s="37">
        <v>100</v>
      </c>
      <c r="G89" s="38">
        <f>G90</f>
        <v>1060.2</v>
      </c>
      <c r="H89" s="38">
        <f>H90</f>
        <v>1060.2</v>
      </c>
      <c r="I89" s="38">
        <f t="shared" ref="I89:L89" si="31">I90</f>
        <v>-1060.2</v>
      </c>
      <c r="J89" s="38">
        <f t="shared" si="31"/>
        <v>-1060.2</v>
      </c>
      <c r="K89" s="38">
        <f t="shared" si="31"/>
        <v>0</v>
      </c>
      <c r="L89" s="38">
        <f t="shared" si="31"/>
        <v>0</v>
      </c>
    </row>
    <row r="90" spans="1:12" s="7" customFormat="1" ht="31.5" hidden="1" outlineLevel="1" x14ac:dyDescent="0.25">
      <c r="A90" s="33" t="s">
        <v>13</v>
      </c>
      <c r="B90" s="37">
        <v>904</v>
      </c>
      <c r="C90" s="37">
        <v>10</v>
      </c>
      <c r="D90" s="35" t="s">
        <v>9</v>
      </c>
      <c r="E90" s="36" t="s">
        <v>72</v>
      </c>
      <c r="F90" s="37">
        <v>120</v>
      </c>
      <c r="G90" s="38">
        <v>1060.2</v>
      </c>
      <c r="H90" s="38">
        <v>1060.2</v>
      </c>
      <c r="I90" s="38">
        <v>-1060.2</v>
      </c>
      <c r="J90" s="38">
        <v>-1060.2</v>
      </c>
      <c r="K90" s="38">
        <f>G90+I90</f>
        <v>0</v>
      </c>
      <c r="L90" s="38">
        <f>H90+J90</f>
        <v>0</v>
      </c>
    </row>
    <row r="91" spans="1:12" ht="31.5" hidden="1" outlineLevel="1" x14ac:dyDescent="0.25">
      <c r="A91" s="33" t="s">
        <v>32</v>
      </c>
      <c r="B91" s="37">
        <v>904</v>
      </c>
      <c r="C91" s="37">
        <v>10</v>
      </c>
      <c r="D91" s="35" t="s">
        <v>9</v>
      </c>
      <c r="E91" s="36" t="s">
        <v>72</v>
      </c>
      <c r="F91" s="37">
        <v>600</v>
      </c>
      <c r="G91" s="38">
        <f>G92</f>
        <v>200521.9</v>
      </c>
      <c r="H91" s="38">
        <f>H92</f>
        <v>211456.1</v>
      </c>
      <c r="I91" s="38">
        <f t="shared" ref="I91:L91" si="32">I92</f>
        <v>-200521.9</v>
      </c>
      <c r="J91" s="38">
        <f t="shared" si="32"/>
        <v>-211456.1</v>
      </c>
      <c r="K91" s="38">
        <f t="shared" si="32"/>
        <v>0</v>
      </c>
      <c r="L91" s="38">
        <f t="shared" si="32"/>
        <v>0</v>
      </c>
    </row>
    <row r="92" spans="1:12" hidden="1" outlineLevel="1" x14ac:dyDescent="0.25">
      <c r="A92" s="33" t="s">
        <v>57</v>
      </c>
      <c r="B92" s="37">
        <v>904</v>
      </c>
      <c r="C92" s="37">
        <v>10</v>
      </c>
      <c r="D92" s="35" t="s">
        <v>9</v>
      </c>
      <c r="E92" s="36" t="s">
        <v>72</v>
      </c>
      <c r="F92" s="37">
        <v>620</v>
      </c>
      <c r="G92" s="38">
        <v>200521.9</v>
      </c>
      <c r="H92" s="38">
        <v>211456.1</v>
      </c>
      <c r="I92" s="38">
        <v>-200521.9</v>
      </c>
      <c r="J92" s="38">
        <v>-211456.1</v>
      </c>
      <c r="K92" s="38">
        <f>G92+I92</f>
        <v>0</v>
      </c>
      <c r="L92" s="38">
        <f>H92+J92</f>
        <v>0</v>
      </c>
    </row>
    <row r="93" spans="1:12" s="6" customFormat="1" hidden="1" outlineLevel="1" x14ac:dyDescent="0.25">
      <c r="A93" s="43" t="s">
        <v>73</v>
      </c>
      <c r="B93" s="24">
        <v>904</v>
      </c>
      <c r="C93" s="41">
        <v>10</v>
      </c>
      <c r="D93" s="25" t="s">
        <v>17</v>
      </c>
      <c r="E93" s="31"/>
      <c r="F93" s="41"/>
      <c r="G93" s="28">
        <f t="shared" ref="G93:L96" si="33">G94</f>
        <v>18000.2</v>
      </c>
      <c r="H93" s="28">
        <f t="shared" si="33"/>
        <v>18000.2</v>
      </c>
      <c r="I93" s="28">
        <f t="shared" si="33"/>
        <v>-18000.2</v>
      </c>
      <c r="J93" s="28">
        <f t="shared" si="33"/>
        <v>-18000.2</v>
      </c>
      <c r="K93" s="28">
        <f t="shared" si="33"/>
        <v>0</v>
      </c>
      <c r="L93" s="28">
        <f t="shared" si="33"/>
        <v>0</v>
      </c>
    </row>
    <row r="94" spans="1:12" s="6" customFormat="1" hidden="1" outlineLevel="1" x14ac:dyDescent="0.25">
      <c r="A94" s="43" t="s">
        <v>47</v>
      </c>
      <c r="B94" s="24">
        <v>904</v>
      </c>
      <c r="C94" s="41">
        <v>10</v>
      </c>
      <c r="D94" s="25" t="s">
        <v>17</v>
      </c>
      <c r="E94" s="31" t="s">
        <v>48</v>
      </c>
      <c r="F94" s="24"/>
      <c r="G94" s="28">
        <f t="shared" si="33"/>
        <v>18000.2</v>
      </c>
      <c r="H94" s="28">
        <f t="shared" si="33"/>
        <v>18000.2</v>
      </c>
      <c r="I94" s="28">
        <f t="shared" si="33"/>
        <v>-18000.2</v>
      </c>
      <c r="J94" s="28">
        <f t="shared" si="33"/>
        <v>-18000.2</v>
      </c>
      <c r="K94" s="28">
        <f t="shared" si="33"/>
        <v>0</v>
      </c>
      <c r="L94" s="28">
        <f t="shared" si="33"/>
        <v>0</v>
      </c>
    </row>
    <row r="95" spans="1:12" s="6" customFormat="1" hidden="1" outlineLevel="1" x14ac:dyDescent="0.25">
      <c r="A95" s="43" t="s">
        <v>49</v>
      </c>
      <c r="B95" s="25" t="s">
        <v>50</v>
      </c>
      <c r="C95" s="41">
        <v>10</v>
      </c>
      <c r="D95" s="25" t="s">
        <v>17</v>
      </c>
      <c r="E95" s="31" t="s">
        <v>51</v>
      </c>
      <c r="F95" s="25"/>
      <c r="G95" s="28">
        <f t="shared" si="33"/>
        <v>18000.2</v>
      </c>
      <c r="H95" s="28">
        <f t="shared" si="33"/>
        <v>18000.2</v>
      </c>
      <c r="I95" s="28">
        <f t="shared" si="33"/>
        <v>-18000.2</v>
      </c>
      <c r="J95" s="28">
        <f t="shared" si="33"/>
        <v>-18000.2</v>
      </c>
      <c r="K95" s="28">
        <f t="shared" si="33"/>
        <v>0</v>
      </c>
      <c r="L95" s="28">
        <f t="shared" si="33"/>
        <v>0</v>
      </c>
    </row>
    <row r="96" spans="1:12" s="4" customFormat="1" ht="31.5" hidden="1" outlineLevel="1" x14ac:dyDescent="0.25">
      <c r="A96" s="46" t="s">
        <v>52</v>
      </c>
      <c r="B96" s="48" t="s">
        <v>50</v>
      </c>
      <c r="C96" s="47">
        <v>10</v>
      </c>
      <c r="D96" s="48" t="s">
        <v>17</v>
      </c>
      <c r="E96" s="54" t="s">
        <v>53</v>
      </c>
      <c r="F96" s="48"/>
      <c r="G96" s="50">
        <f t="shared" si="33"/>
        <v>18000.2</v>
      </c>
      <c r="H96" s="50">
        <f t="shared" si="33"/>
        <v>18000.2</v>
      </c>
      <c r="I96" s="50">
        <f t="shared" si="33"/>
        <v>-18000.2</v>
      </c>
      <c r="J96" s="50">
        <f t="shared" si="33"/>
        <v>-18000.2</v>
      </c>
      <c r="K96" s="50">
        <f t="shared" si="33"/>
        <v>0</v>
      </c>
      <c r="L96" s="50">
        <f t="shared" si="33"/>
        <v>0</v>
      </c>
    </row>
    <row r="97" spans="1:12" ht="81.75" hidden="1" customHeight="1" outlineLevel="1" x14ac:dyDescent="0.25">
      <c r="A97" s="33" t="s">
        <v>74</v>
      </c>
      <c r="B97" s="34">
        <v>904</v>
      </c>
      <c r="C97" s="35" t="s">
        <v>75</v>
      </c>
      <c r="D97" s="35" t="s">
        <v>17</v>
      </c>
      <c r="E97" s="36" t="s">
        <v>76</v>
      </c>
      <c r="F97" s="45"/>
      <c r="G97" s="38">
        <f>G100+G98</f>
        <v>18000.2</v>
      </c>
      <c r="H97" s="38">
        <f>H100+H98</f>
        <v>18000.2</v>
      </c>
      <c r="I97" s="38">
        <f t="shared" ref="I97:L97" si="34">I100+I98</f>
        <v>-18000.2</v>
      </c>
      <c r="J97" s="38">
        <f t="shared" si="34"/>
        <v>-18000.2</v>
      </c>
      <c r="K97" s="38">
        <f t="shared" si="34"/>
        <v>0</v>
      </c>
      <c r="L97" s="38">
        <f t="shared" si="34"/>
        <v>0</v>
      </c>
    </row>
    <row r="98" spans="1:12" ht="63" hidden="1" outlineLevel="1" x14ac:dyDescent="0.25">
      <c r="A98" s="33" t="s">
        <v>12</v>
      </c>
      <c r="B98" s="34">
        <v>904</v>
      </c>
      <c r="C98" s="35" t="s">
        <v>75</v>
      </c>
      <c r="D98" s="35" t="s">
        <v>17</v>
      </c>
      <c r="E98" s="36" t="s">
        <v>76</v>
      </c>
      <c r="F98" s="37">
        <v>100</v>
      </c>
      <c r="G98" s="38">
        <f>G99</f>
        <v>1060.2</v>
      </c>
      <c r="H98" s="38">
        <f>H99</f>
        <v>1060.2</v>
      </c>
      <c r="I98" s="38">
        <f t="shared" ref="I98:L98" si="35">I99</f>
        <v>-1060.2</v>
      </c>
      <c r="J98" s="38">
        <f t="shared" si="35"/>
        <v>-1060.2</v>
      </c>
      <c r="K98" s="38">
        <f t="shared" si="35"/>
        <v>0</v>
      </c>
      <c r="L98" s="38">
        <f t="shared" si="35"/>
        <v>0</v>
      </c>
    </row>
    <row r="99" spans="1:12" ht="31.5" hidden="1" outlineLevel="1" x14ac:dyDescent="0.25">
      <c r="A99" s="33" t="s">
        <v>13</v>
      </c>
      <c r="B99" s="34">
        <v>904</v>
      </c>
      <c r="C99" s="35" t="s">
        <v>75</v>
      </c>
      <c r="D99" s="35" t="s">
        <v>17</v>
      </c>
      <c r="E99" s="36" t="s">
        <v>76</v>
      </c>
      <c r="F99" s="37">
        <v>120</v>
      </c>
      <c r="G99" s="38">
        <v>1060.2</v>
      </c>
      <c r="H99" s="38">
        <v>1060.2</v>
      </c>
      <c r="I99" s="38">
        <v>-1060.2</v>
      </c>
      <c r="J99" s="38">
        <v>-1060.2</v>
      </c>
      <c r="K99" s="38">
        <f>G99+I99</f>
        <v>0</v>
      </c>
      <c r="L99" s="38">
        <f>H99+J99</f>
        <v>0</v>
      </c>
    </row>
    <row r="100" spans="1:12" hidden="1" outlineLevel="1" x14ac:dyDescent="0.25">
      <c r="A100" s="33" t="s">
        <v>77</v>
      </c>
      <c r="B100" s="34">
        <v>904</v>
      </c>
      <c r="C100" s="35" t="s">
        <v>75</v>
      </c>
      <c r="D100" s="35" t="s">
        <v>17</v>
      </c>
      <c r="E100" s="36" t="s">
        <v>76</v>
      </c>
      <c r="F100" s="35" t="s">
        <v>78</v>
      </c>
      <c r="G100" s="38">
        <f>G101</f>
        <v>16940</v>
      </c>
      <c r="H100" s="38">
        <f>H101</f>
        <v>16940</v>
      </c>
      <c r="I100" s="38">
        <f t="shared" ref="I100:L100" si="36">I101</f>
        <v>-16940</v>
      </c>
      <c r="J100" s="38">
        <f t="shared" si="36"/>
        <v>-16940</v>
      </c>
      <c r="K100" s="38">
        <f t="shared" si="36"/>
        <v>0</v>
      </c>
      <c r="L100" s="38">
        <f t="shared" si="36"/>
        <v>0</v>
      </c>
    </row>
    <row r="101" spans="1:12" hidden="1" outlineLevel="1" x14ac:dyDescent="0.25">
      <c r="A101" s="33" t="s">
        <v>79</v>
      </c>
      <c r="B101" s="34">
        <v>904</v>
      </c>
      <c r="C101" s="35" t="s">
        <v>75</v>
      </c>
      <c r="D101" s="35" t="s">
        <v>17</v>
      </c>
      <c r="E101" s="36" t="s">
        <v>76</v>
      </c>
      <c r="F101" s="35" t="s">
        <v>80</v>
      </c>
      <c r="G101" s="38">
        <v>16940</v>
      </c>
      <c r="H101" s="38">
        <v>16940</v>
      </c>
      <c r="I101" s="38">
        <v>-16940</v>
      </c>
      <c r="J101" s="38">
        <v>-16940</v>
      </c>
      <c r="K101" s="38">
        <f>G101+I101</f>
        <v>0</v>
      </c>
      <c r="L101" s="38">
        <f>H101+J101</f>
        <v>0</v>
      </c>
    </row>
    <row r="102" spans="1:12" s="6" customFormat="1" ht="32.450000000000003" customHeight="1" collapsed="1" x14ac:dyDescent="0.25">
      <c r="A102" s="40" t="s">
        <v>81</v>
      </c>
      <c r="B102" s="24"/>
      <c r="C102" s="41"/>
      <c r="D102" s="41"/>
      <c r="E102" s="41"/>
      <c r="F102" s="24"/>
      <c r="G102" s="28">
        <f>G17+G54</f>
        <v>1847487.8000000003</v>
      </c>
      <c r="H102" s="28">
        <f>H17+H54</f>
        <v>1882775.6</v>
      </c>
      <c r="I102" s="28">
        <f t="shared" ref="I102:L102" si="37">I17+I54</f>
        <v>-1381450.3000000003</v>
      </c>
      <c r="J102" s="28">
        <f t="shared" si="37"/>
        <v>-1416507.3</v>
      </c>
      <c r="K102" s="28">
        <f t="shared" si="37"/>
        <v>466037.50000000006</v>
      </c>
      <c r="L102" s="28">
        <f t="shared" si="37"/>
        <v>466268.30000000005</v>
      </c>
    </row>
    <row r="104" spans="1:12" x14ac:dyDescent="0.25">
      <c r="E104" s="7"/>
    </row>
    <row r="105" spans="1:12" x14ac:dyDescent="0.25">
      <c r="E105" s="7"/>
      <c r="G105" s="58"/>
      <c r="H105" s="58"/>
    </row>
    <row r="106" spans="1:12" x14ac:dyDescent="0.25">
      <c r="E106" s="7"/>
    </row>
    <row r="107" spans="1:12" x14ac:dyDescent="0.25">
      <c r="E107" s="7"/>
      <c r="G107" s="12"/>
      <c r="H107" s="12"/>
      <c r="J107" s="63"/>
    </row>
    <row r="108" spans="1:12" x14ac:dyDescent="0.25">
      <c r="E108" s="7"/>
      <c r="G108" s="12"/>
      <c r="H108" s="12"/>
      <c r="J108" s="63"/>
    </row>
    <row r="109" spans="1:12" x14ac:dyDescent="0.25">
      <c r="E109" s="7"/>
      <c r="G109" s="12"/>
      <c r="H109" s="12"/>
    </row>
    <row r="110" spans="1:12" x14ac:dyDescent="0.25">
      <c r="E110" s="7"/>
    </row>
    <row r="111" spans="1:12" x14ac:dyDescent="0.25">
      <c r="E111" s="7"/>
    </row>
    <row r="112" spans="1:12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</sheetData>
  <sheetProtection sort="0" autoFilter="0"/>
  <mergeCells count="12">
    <mergeCell ref="A8:L8"/>
    <mergeCell ref="A7:L7"/>
    <mergeCell ref="A12:G12"/>
    <mergeCell ref="A13:L13"/>
    <mergeCell ref="A11:L11"/>
    <mergeCell ref="A10:L10"/>
    <mergeCell ref="A9:L9"/>
    <mergeCell ref="A1:L1"/>
    <mergeCell ref="A2:L2"/>
    <mergeCell ref="A3:L3"/>
    <mergeCell ref="A4:L4"/>
    <mergeCell ref="A5:L5"/>
  </mergeCells>
  <pageMargins left="0.78740157480314965" right="0.39370078740157483" top="0.78740157480314965" bottom="0.39370078740157483" header="0.31496062992125984" footer="0.31496062992125984"/>
  <pageSetup paperSize="9" scale="8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</dc:creator>
  <cp:lastModifiedBy>dumasv</cp:lastModifiedBy>
  <cp:lastPrinted>2024-10-31T08:50:17Z</cp:lastPrinted>
  <dcterms:created xsi:type="dcterms:W3CDTF">2021-10-20T06:49:13Z</dcterms:created>
  <dcterms:modified xsi:type="dcterms:W3CDTF">2024-11-02T07:58:49Z</dcterms:modified>
</cp:coreProperties>
</file>